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8775" activeTab="7"/>
  </bookViews>
  <sheets>
    <sheet name="Matrice - Complète" sheetId="9" r:id="rId1"/>
    <sheet name="Matrice simpliée" sheetId="10" r:id="rId2"/>
    <sheet name="Entreprises NWT &amp; Nunavut CofM" sheetId="7" r:id="rId3"/>
    <sheet name="Entreprises minières et projets" sheetId="8" r:id="rId4"/>
    <sheet name="Détenteurs Baux miniers" sheetId="11" r:id="rId5"/>
    <sheet name="Détenteurs Claims" sheetId="12" r:id="rId6"/>
    <sheet name="Détenteurs Permits prospection" sheetId="13" r:id="rId7"/>
    <sheet name="Matrice - Code" sheetId="6" r:id="rId8"/>
  </sheets>
  <calcPr calcId="162912" concurrentCalc="0"/>
</workbook>
</file>

<file path=xl/calcChain.xml><?xml version="1.0" encoding="utf-8"?>
<calcChain xmlns="http://schemas.openxmlformats.org/spreadsheetml/2006/main">
  <c r="O81" i="9" l="1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P9" i="10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O9" i="10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N9" i="10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" i="10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" i="10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" i="10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" i="10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" i="10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F9" i="10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E9" i="10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D9" i="10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C9" i="10"/>
  <c r="G9" i="10"/>
  <c r="M9" i="10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B9" i="10"/>
  <c r="T4" i="10"/>
  <c r="U4" i="10"/>
  <c r="W4" i="10"/>
  <c r="X4" i="10"/>
  <c r="Y4" i="10"/>
  <c r="T5" i="10"/>
  <c r="U5" i="10"/>
  <c r="W5" i="10"/>
  <c r="X5" i="10"/>
  <c r="Y5" i="10"/>
  <c r="T6" i="10"/>
  <c r="U6" i="10"/>
  <c r="W6" i="10"/>
  <c r="X6" i="10"/>
  <c r="Y6" i="10"/>
  <c r="T7" i="10"/>
  <c r="U7" i="10"/>
  <c r="W7" i="10"/>
  <c r="X7" i="10"/>
  <c r="Y7" i="10"/>
  <c r="T8" i="10"/>
  <c r="U8" i="10"/>
  <c r="W8" i="10"/>
  <c r="X8" i="10"/>
  <c r="Y8" i="10"/>
  <c r="T9" i="10"/>
  <c r="U9" i="10"/>
  <c r="W9" i="10"/>
  <c r="X9" i="10"/>
  <c r="Y9" i="10"/>
  <c r="U3" i="10"/>
  <c r="T3" i="10"/>
  <c r="W3" i="10"/>
  <c r="Y3" i="10"/>
  <c r="X3" i="10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4" i="10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4" i="10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4" i="10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4" i="10"/>
  <c r="M4" i="10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5" i="10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5" i="10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5" i="10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5" i="10"/>
  <c r="M5" i="10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6" i="10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6" i="10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6" i="10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6" i="10"/>
  <c r="M6" i="10"/>
  <c r="I74" i="9"/>
  <c r="I75" i="9"/>
  <c r="I7" i="10"/>
  <c r="J74" i="9"/>
  <c r="J75" i="9"/>
  <c r="J7" i="10"/>
  <c r="K74" i="9"/>
  <c r="K75" i="9"/>
  <c r="K7" i="10"/>
  <c r="L74" i="9"/>
  <c r="L75" i="9"/>
  <c r="L7" i="10"/>
  <c r="M7" i="10"/>
  <c r="I76" i="9"/>
  <c r="I77" i="9"/>
  <c r="I78" i="9"/>
  <c r="I79" i="9"/>
  <c r="I80" i="9"/>
  <c r="I8" i="10"/>
  <c r="J76" i="9"/>
  <c r="J77" i="9"/>
  <c r="J78" i="9"/>
  <c r="J79" i="9"/>
  <c r="J80" i="9"/>
  <c r="J8" i="10"/>
  <c r="K76" i="9"/>
  <c r="K77" i="9"/>
  <c r="K78" i="9"/>
  <c r="K79" i="9"/>
  <c r="K80" i="9"/>
  <c r="K8" i="10"/>
  <c r="L76" i="9"/>
  <c r="L77" i="9"/>
  <c r="L78" i="9"/>
  <c r="L79" i="9"/>
  <c r="L80" i="9"/>
  <c r="L8" i="10"/>
  <c r="M8" i="10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C4" i="10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D4" i="10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E4" i="10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F4" i="10"/>
  <c r="G4" i="10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C5" i="10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D5" i="10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E5" i="10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F5" i="10"/>
  <c r="G5" i="10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C6" i="10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D6" i="10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E6" i="10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F6" i="10"/>
  <c r="G6" i="10"/>
  <c r="D74" i="9"/>
  <c r="D75" i="9"/>
  <c r="C7" i="10"/>
  <c r="E74" i="9"/>
  <c r="E75" i="9"/>
  <c r="D7" i="10"/>
  <c r="F74" i="9"/>
  <c r="F75" i="9"/>
  <c r="E7" i="10"/>
  <c r="G74" i="9"/>
  <c r="G75" i="9"/>
  <c r="F7" i="10"/>
  <c r="G7" i="10"/>
  <c r="D76" i="9"/>
  <c r="D77" i="9"/>
  <c r="D78" i="9"/>
  <c r="D79" i="9"/>
  <c r="D80" i="9"/>
  <c r="C8" i="10"/>
  <c r="E76" i="9"/>
  <c r="E77" i="9"/>
  <c r="E78" i="9"/>
  <c r="E79" i="9"/>
  <c r="E80" i="9"/>
  <c r="D8" i="10"/>
  <c r="F76" i="9"/>
  <c r="F77" i="9"/>
  <c r="F78" i="9"/>
  <c r="F79" i="9"/>
  <c r="F80" i="9"/>
  <c r="E8" i="10"/>
  <c r="G76" i="9"/>
  <c r="G77" i="9"/>
  <c r="G78" i="9"/>
  <c r="G79" i="9"/>
  <c r="G80" i="9"/>
  <c r="F8" i="10"/>
  <c r="G8" i="10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3" i="10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3" i="10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3" i="10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3" i="10"/>
  <c r="M3" i="10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C3" i="10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D3" i="10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E3" i="10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F3" i="10"/>
  <c r="G3" i="10"/>
  <c r="H76" i="9"/>
  <c r="H77" i="9"/>
  <c r="H78" i="9"/>
  <c r="H79" i="9"/>
  <c r="H80" i="9"/>
  <c r="H8" i="10"/>
  <c r="M76" i="9"/>
  <c r="M77" i="9"/>
  <c r="M78" i="9"/>
  <c r="M79" i="9"/>
  <c r="M80" i="9"/>
  <c r="N8" i="10"/>
  <c r="N76" i="9"/>
  <c r="N77" i="9"/>
  <c r="N78" i="9"/>
  <c r="N79" i="9"/>
  <c r="N80" i="9"/>
  <c r="O8" i="10"/>
  <c r="O76" i="9"/>
  <c r="O77" i="9"/>
  <c r="O78" i="9"/>
  <c r="O79" i="9"/>
  <c r="O80" i="9"/>
  <c r="P8" i="10"/>
  <c r="C76" i="9"/>
  <c r="C77" i="9"/>
  <c r="C78" i="9"/>
  <c r="C79" i="9"/>
  <c r="C80" i="9"/>
  <c r="B8" i="10"/>
  <c r="H74" i="9"/>
  <c r="H75" i="9"/>
  <c r="H7" i="10"/>
  <c r="M74" i="9"/>
  <c r="M75" i="9"/>
  <c r="N7" i="10"/>
  <c r="N74" i="9"/>
  <c r="N75" i="9"/>
  <c r="O7" i="10"/>
  <c r="O74" i="9"/>
  <c r="O75" i="9"/>
  <c r="P7" i="10"/>
  <c r="C74" i="9"/>
  <c r="C75" i="9"/>
  <c r="B7" i="10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6" i="10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N6" i="10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O6" i="10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P6" i="10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B6" i="10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5" i="10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N5" i="10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O5" i="10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P5" i="10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B5" i="10"/>
  <c r="H30" i="9"/>
  <c r="H24" i="9"/>
  <c r="H25" i="9"/>
  <c r="H26" i="9"/>
  <c r="H27" i="9"/>
  <c r="H28" i="9"/>
  <c r="H29" i="9"/>
  <c r="H31" i="9"/>
  <c r="H32" i="9"/>
  <c r="H33" i="9"/>
  <c r="H34" i="9"/>
  <c r="H35" i="9"/>
  <c r="H36" i="9"/>
  <c r="H4" i="10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N4" i="10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O4" i="10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P4" i="10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B4" i="10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3" i="10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N3" i="10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O3" i="10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P3" i="10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B3" i="10"/>
</calcChain>
</file>

<file path=xl/sharedStrings.xml><?xml version="1.0" encoding="utf-8"?>
<sst xmlns="http://schemas.openxmlformats.org/spreadsheetml/2006/main" count="9781" uniqueCount="3694">
  <si>
    <t>Modèle Michael Porter</t>
  </si>
  <si>
    <t>Logistique interne</t>
  </si>
  <si>
    <t>Opérations</t>
  </si>
  <si>
    <t>Logistique externe/Commercialisation et vente</t>
  </si>
  <si>
    <t>Service</t>
  </si>
  <si>
    <t>Couverture  des services offerts Selon la provenance des entreprises (nb)</t>
  </si>
  <si>
    <t>Activtés principales</t>
  </si>
  <si>
    <t>Étape</t>
  </si>
  <si>
    <t>Compilation géoscientifique</t>
  </si>
  <si>
    <t>Exploration minérale</t>
  </si>
  <si>
    <t>Mise en valeur du gisement</t>
  </si>
  <si>
    <t>Aménagement du complexe minier</t>
  </si>
  <si>
    <t>Exploitation minière</t>
  </si>
  <si>
    <t>Restauration du site</t>
  </si>
  <si>
    <t>Vente de la production</t>
  </si>
  <si>
    <t>Transformation</t>
  </si>
  <si>
    <t>Diversification/consolidation</t>
  </si>
  <si>
    <t>Exploration préliminaire</t>
  </si>
  <si>
    <t>Exploration avancée</t>
  </si>
  <si>
    <t>Compilation géoscientifique, recherches et synthèses</t>
  </si>
  <si>
    <t>Planification de l’exploration</t>
  </si>
  <si>
    <t>Levés de reconnaissance et levés aériens</t>
  </si>
  <si>
    <t>Prospection et levés au sol sur les secteurs cibles et les anomalies</t>
  </si>
  <si>
    <t>Vérification des anomalies et des indices minéralisés</t>
  </si>
  <si>
    <t>Découverte et délimitation d’un gisement minéral</t>
  </si>
  <si>
    <t>Définition du gisement</t>
  </si>
  <si>
    <t>Ingénierie du projet</t>
  </si>
  <si>
    <t>Économique du projet</t>
  </si>
  <si>
    <t>Étude de faisabilité
Décision de mise en production</t>
  </si>
  <si>
    <t>Aménagement de la mine, construction de l’usine minéralogique et des infrastructures</t>
  </si>
  <si>
    <t>Production et renouvellement des réserves</t>
  </si>
  <si>
    <t>Fermeture et démantèlement du complexe minier
Restauration du site</t>
  </si>
  <si>
    <t>Mise en marché de la production (marketing)</t>
  </si>
  <si>
    <t>Premièere, deuxième ou troisième</t>
  </si>
  <si>
    <t>Renouvellement des ressources-réserves ou identification de cibles d’exploration</t>
  </si>
  <si>
    <t>VRM</t>
  </si>
  <si>
    <t>EX-1</t>
  </si>
  <si>
    <t>EX-2</t>
  </si>
  <si>
    <t>EX-3</t>
  </si>
  <si>
    <t>Ex-4</t>
  </si>
  <si>
    <t>EX-5</t>
  </si>
  <si>
    <t>MV-1</t>
  </si>
  <si>
    <t>MV-2</t>
  </si>
  <si>
    <t>MV-3</t>
  </si>
  <si>
    <t>MV-4</t>
  </si>
  <si>
    <t>ACM-1</t>
  </si>
  <si>
    <t>ACM-2</t>
  </si>
  <si>
    <t>ACM-3</t>
  </si>
  <si>
    <t>Intrant</t>
  </si>
  <si>
    <t>Potentiel minéral suspecté</t>
  </si>
  <si>
    <t>Cartes, bases de données, outils et modèles</t>
  </si>
  <si>
    <t>Projets d’exploration</t>
  </si>
  <si>
    <t>Anomalies régionales</t>
  </si>
  <si>
    <t>Anomalies locales</t>
  </si>
  <si>
    <t>Indices minéralisés</t>
  </si>
  <si>
    <t>Gisement minéral/Ressources minérales inférées ou indiquées</t>
  </si>
  <si>
    <t>Projet de mise en valeur/Ressources indiquées ou mesurées</t>
  </si>
  <si>
    <t>Étude de préfaisabilité ou étude économique préliminaire</t>
  </si>
  <si>
    <t>Étude de faisabilité</t>
  </si>
  <si>
    <t>Projet minier/Permis et capitaux</t>
  </si>
  <si>
    <t>Complexe minier</t>
  </si>
  <si>
    <t>Résidus</t>
  </si>
  <si>
    <t>Production minérale vendable</t>
  </si>
  <si>
    <t>Revenus et profits</t>
  </si>
  <si>
    <t>Extrant</t>
  </si>
  <si>
    <t>Gisement minéral/ Ressources minérales inférées ou indiquées</t>
  </si>
  <si>
    <t>Projet de mise en valeur/ Ressources indiquées ou mesurées</t>
  </si>
  <si>
    <t>Production minérale vendable/ Résidus</t>
  </si>
  <si>
    <t>Site restauré</t>
  </si>
  <si>
    <t>Nouvelles opportunités économiques</t>
  </si>
  <si>
    <t>TNO</t>
  </si>
  <si>
    <t>Autres</t>
  </si>
  <si>
    <t>Activités de soutien</t>
  </si>
  <si>
    <t>Activités spécifiques</t>
  </si>
  <si>
    <t>Légende</t>
  </si>
  <si>
    <t>Gestion de la ressource minérale</t>
  </si>
  <si>
    <t>Activités d’exploration mécanisée</t>
  </si>
  <si>
    <t>Où l’activité est habituellement plus intense</t>
  </si>
  <si>
    <t>Activités d’exploration non mécanisée</t>
  </si>
  <si>
    <t>Où le potentiel d’affaires est nul ou peu élevé</t>
  </si>
  <si>
    <t>Calcul des ressources et des réserves minérales</t>
  </si>
  <si>
    <t>Dynamitage</t>
  </si>
  <si>
    <t>Échantillonnages et relevés liés à la ressource minérale</t>
  </si>
  <si>
    <t>Étude économique et d’ingénierie</t>
  </si>
  <si>
    <t>Forage de surface</t>
  </si>
  <si>
    <t>Forage souterrain</t>
  </si>
  <si>
    <t>Géologie, géophysique et autres activités géoscientifiques</t>
  </si>
  <si>
    <t>Ingénierie minière</t>
  </si>
  <si>
    <t>Laboratoire d’analyse minéralogique et métallurgique</t>
  </si>
  <si>
    <t>Métallurgie</t>
  </si>
  <si>
    <t>Opération mine à ciel ouvert</t>
  </si>
  <si>
    <t>Opération souterraine</t>
  </si>
  <si>
    <t>Service technique et scientifique</t>
  </si>
  <si>
    <t>Administration et finance</t>
  </si>
  <si>
    <t>Administration générale</t>
  </si>
  <si>
    <t>Affaires juridiques</t>
  </si>
  <si>
    <t>Audit et reddition de compte</t>
  </si>
  <si>
    <t>Comptabilité</t>
  </si>
  <si>
    <t>Développement durable et responsabilité sociale d’entreprise</t>
  </si>
  <si>
    <t>Efficacité énergétique</t>
  </si>
  <si>
    <t>Financement</t>
  </si>
  <si>
    <t>Gestion des gaz à effet de serre</t>
  </si>
  <si>
    <t>Ingénierie générale</t>
  </si>
  <si>
    <t>Optimisation des processus, gestion de la qualité et certification</t>
  </si>
  <si>
    <t>Planification stratégique et gestion de projet</t>
  </si>
  <si>
    <t>Système d’information - Gestion de données</t>
  </si>
  <si>
    <t>Publicité, promotion et information au public</t>
  </si>
  <si>
    <t>Approvisionnement/Logistique</t>
  </si>
  <si>
    <t>Construction de camp</t>
  </si>
  <si>
    <t>Construction d’infrastructure de transport</t>
  </si>
  <si>
    <t>Construction d’infrastructure minière</t>
  </si>
  <si>
    <t>Construction d’infrastructure non minière</t>
  </si>
  <si>
    <t>Production et distribution d’électricité</t>
  </si>
  <si>
    <t>Fournisseur de produits liés aux opérations</t>
  </si>
  <si>
    <t>Fournisseur d’équipement technique et scientifique</t>
  </si>
  <si>
    <t>Fournisseur d’équipement minier fixe</t>
  </si>
  <si>
    <t>Fournisseur d’équipement minier mobile (incluant équipement de forage)</t>
  </si>
  <si>
    <t>Fournisseur d’équipement non minier</t>
  </si>
  <si>
    <t>Fournisseur d’équipement lié à la production d’électricité</t>
  </si>
  <si>
    <t>Fournisseur de matériel informatique et de logiciels (incluant la conception)</t>
  </si>
  <si>
    <t>Fournisseur de fournitures diverses</t>
  </si>
  <si>
    <t>Fournisseur réseau et télécommunications</t>
  </si>
  <si>
    <t>Gestion de camp</t>
  </si>
  <si>
    <t>Gestion de l’inventaire et de l’entrepôt</t>
  </si>
  <si>
    <t>Nourriture, restauration et hôtellerie</t>
  </si>
  <si>
    <t>Produits pétroliers</t>
  </si>
  <si>
    <t>Transport aérien</t>
  </si>
  <si>
    <t>Transport de personne</t>
  </si>
  <si>
    <t>Transport du minerai</t>
  </si>
  <si>
    <t>Transport sur l’eau</t>
  </si>
  <si>
    <t>Transport terrestre</t>
  </si>
  <si>
    <t>Support logistique</t>
  </si>
  <si>
    <t>Opération et entretien des actifs et des technologies</t>
  </si>
  <si>
    <t>Production d'électricité, opération et entretien d’une centrale électrique (combustibles fossiles et nucléaire)</t>
  </si>
  <si>
    <t>Production d'électricité, opération et entretien d’une centrale électrique (énergies renouvelables)</t>
  </si>
  <si>
    <t>Entretien général (ménage et conciergerie)</t>
  </si>
  <si>
    <t>Opération et entretien d’équipement technique et scientifique</t>
  </si>
  <si>
    <t>Opération et entretien d’équipement minier fixe</t>
  </si>
  <si>
    <t>Opération et entretien d’équipement minier mobile (incluant l'équipement de forage)</t>
  </si>
  <si>
    <t>Opération et entretien d’équipement non minier</t>
  </si>
  <si>
    <t>Opération et entretien d’infrastructures de transport</t>
  </si>
  <si>
    <t>Opération et entretien d’infrastructures minières</t>
  </si>
  <si>
    <t>Opération et entretien d’infrastructure non minière</t>
  </si>
  <si>
    <t>Opération et entretien de logiciels</t>
  </si>
  <si>
    <t>Opération et entretien de matériel informatique</t>
  </si>
  <si>
    <t>Opération et entretien de réseau et télécommunications</t>
  </si>
  <si>
    <t xml:space="preserve">Recherche et développement </t>
  </si>
  <si>
    <t>Innovation</t>
  </si>
  <si>
    <t>Gestion des ressources humaines</t>
  </si>
  <si>
    <t>Coaching et motivation</t>
  </si>
  <si>
    <t>Développement des compétences</t>
  </si>
  <si>
    <t>Embauche</t>
  </si>
  <si>
    <t>Formation</t>
  </si>
  <si>
    <t>Fournisseur de personnel</t>
  </si>
  <si>
    <t>Gestion des risques</t>
  </si>
  <si>
    <t>Communication et relation communautaire</t>
  </si>
  <si>
    <t>Demande et gestion des permis environnementaux</t>
  </si>
  <si>
    <t>Étude d’impact environnementale et sociale</t>
  </si>
  <si>
    <t>Fermeture de mine et restauration (incluant les sites d’exploration)</t>
  </si>
  <si>
    <t>Gestion des crises</t>
  </si>
  <si>
    <t>Gestion et suivi environnemental</t>
  </si>
  <si>
    <t>Laboratoire d’analyse environnementale</t>
  </si>
  <si>
    <t>Négociation d’entente</t>
  </si>
  <si>
    <t>Premier répondant et soins médicaux</t>
  </si>
  <si>
    <t>Gestion des résidus et contaminants</t>
  </si>
  <si>
    <t>Gestion des risques économiques, environnementaux et sociaux</t>
  </si>
  <si>
    <t>Santé et sécurité (prévention)</t>
  </si>
  <si>
    <t>Services environnementaux (urgence, nettoyage, gestion des déchets, etc.)</t>
  </si>
  <si>
    <t>Veille stratégique</t>
  </si>
  <si>
    <t>Sécurité des biens et des personnes</t>
  </si>
  <si>
    <t>Sources - Adaptation par les auteurs de:</t>
  </si>
  <si>
    <t>Vorster, A. (2001, Mars/Avril). Planning for value in the mining value chain. The Journal of The South African Institute of Mining and Metallurgy, pp. 61-68.</t>
  </si>
  <si>
    <t>Ressources naturelles Canada. (2014). Exploration minérale - Le Modèle généralisé du développement des ressources minérales. Consulté le mars 17, 2015, sur http://www.rncan.gc.ca/mines-materiaux/statistiques/8855</t>
  </si>
  <si>
    <t>Denommé, F.-M. (2013). Les déterminants de la sous-traitance dans l’industrie minière -Mémoire présenté en vue de l’obtention du grade de maîtrise ès gestion. Montréal: HEC Montréal.</t>
  </si>
  <si>
    <t>Activités principales</t>
  </si>
  <si>
    <t>Exploration préliminaire (moyenne)</t>
  </si>
  <si>
    <t>Mise en valeur (moyenne)</t>
  </si>
  <si>
    <t>Couverture des services offerts Selon la provenance des entreprises (nb)</t>
  </si>
  <si>
    <t>Total (nb)</t>
  </si>
  <si>
    <t xml:space="preserve"> % de couverture selon la provenance</t>
  </si>
  <si>
    <t>Non évaluée</t>
  </si>
  <si>
    <t>Recherche et développement</t>
  </si>
  <si>
    <t>Nom entreprise</t>
  </si>
  <si>
    <t>Nom contact</t>
  </si>
  <si>
    <t>Poste</t>
  </si>
  <si>
    <t>Adresse</t>
  </si>
  <si>
    <t>Téléphone</t>
  </si>
  <si>
    <t>Courriel</t>
  </si>
  <si>
    <t>Site web</t>
  </si>
  <si>
    <t>Ville</t>
  </si>
  <si>
    <t>Province/Territoire/État</t>
  </si>
  <si>
    <t>Commentaire</t>
  </si>
  <si>
    <t>Entrée matrice 1</t>
  </si>
  <si>
    <t>Entrée matrice 2</t>
  </si>
  <si>
    <t>Entrée matrice 3</t>
  </si>
  <si>
    <t>Entrée matrice 4</t>
  </si>
  <si>
    <t>Entrée matrice 5</t>
  </si>
  <si>
    <t>Entrée matrice 6</t>
  </si>
  <si>
    <t>Entrée matrice 7</t>
  </si>
  <si>
    <t>Entrée matrice 8</t>
  </si>
  <si>
    <t>Entrée matrice 9</t>
  </si>
  <si>
    <t>Entrée matrice 10</t>
  </si>
  <si>
    <t>Entrée matrice 11</t>
  </si>
  <si>
    <t>Entrée matrice 12</t>
  </si>
  <si>
    <t>Entrée matrice 13</t>
  </si>
  <si>
    <t>Entrée matrice 14</t>
  </si>
  <si>
    <t>Entrée matrice 15</t>
  </si>
  <si>
    <t>Entrée matrice 16</t>
  </si>
  <si>
    <t>Entrée matrice 17</t>
  </si>
  <si>
    <t>Entrée matrice 18</t>
  </si>
  <si>
    <t>Entrée matrice 19</t>
  </si>
  <si>
    <t>Entrée matrice 20</t>
  </si>
  <si>
    <t>Entrée matrice 21</t>
  </si>
  <si>
    <t>Entrée matrice 22</t>
  </si>
  <si>
    <t>Entrée matrice 23</t>
  </si>
  <si>
    <t>Entrée matrice 24</t>
  </si>
  <si>
    <t>Entrée matrice 25</t>
  </si>
  <si>
    <t>Entrée matrice 26</t>
  </si>
  <si>
    <t>Entrée matrice 27</t>
  </si>
  <si>
    <t>Entrée matrice 28</t>
  </si>
  <si>
    <t>Entrée matrice 29</t>
  </si>
  <si>
    <t>Entrée matrice 30</t>
  </si>
  <si>
    <t>Entrée matrice 31</t>
  </si>
  <si>
    <t>Entrée matrice 32</t>
  </si>
  <si>
    <t>Entrée matrice 33</t>
  </si>
  <si>
    <t>Entrée matrice 34</t>
  </si>
  <si>
    <t>Entrée matrice 35</t>
  </si>
  <si>
    <t>Entrée matrice 36</t>
  </si>
  <si>
    <t>Entrée matrice 37</t>
  </si>
  <si>
    <t>Entrée matrice 38</t>
  </si>
  <si>
    <t>Entrée matrice 39</t>
  </si>
  <si>
    <t>Entrée matrice 40</t>
  </si>
  <si>
    <t>Entrée matrice 41</t>
  </si>
  <si>
    <t>Entrée matrice 42</t>
  </si>
  <si>
    <t>Entrée matrice 43</t>
  </si>
  <si>
    <t>Entrée matrice 44</t>
  </si>
  <si>
    <t>Entrée matrice 45</t>
  </si>
  <si>
    <t>Entrée matrice 46</t>
  </si>
  <si>
    <t>Entrée matrice 47</t>
  </si>
  <si>
    <t>Entrée matrice 48</t>
  </si>
  <si>
    <t>Entrée matrice 49</t>
  </si>
  <si>
    <t>Entrée matrice 50</t>
  </si>
  <si>
    <t>Entrée matrice 51</t>
  </si>
  <si>
    <t>Entrée matrice 52</t>
  </si>
  <si>
    <t>Entrée matrice 53</t>
  </si>
  <si>
    <t>Entrée matrice 54</t>
  </si>
  <si>
    <t>Entrée matrice 55</t>
  </si>
  <si>
    <t>Entrée matrice 56</t>
  </si>
  <si>
    <t>Entrée matrice 57</t>
  </si>
  <si>
    <t>Entrée matrice 58</t>
  </si>
  <si>
    <t>Entrée matrice 59</t>
  </si>
  <si>
    <t>Entrée matrice 60</t>
  </si>
  <si>
    <t>Entrée matrice 61</t>
  </si>
  <si>
    <t>Entrée matrice 62</t>
  </si>
  <si>
    <t>Entrée matrice 63</t>
  </si>
  <si>
    <t>Entrée matrice 64</t>
  </si>
  <si>
    <t>Entrée matrice 65</t>
  </si>
  <si>
    <t>Entrée matrice 66</t>
  </si>
  <si>
    <t>Entrée matrice 67</t>
  </si>
  <si>
    <t>Entrée matrice 68</t>
  </si>
  <si>
    <t>Entrée matrice 69</t>
  </si>
  <si>
    <t>Entrée matrice 70</t>
  </si>
  <si>
    <t>Entrée matrice 71</t>
  </si>
  <si>
    <t>Entrée matrice 72</t>
  </si>
  <si>
    <t>Entrée matrice 73</t>
  </si>
  <si>
    <t>Entrée matrice 74</t>
  </si>
  <si>
    <t>Entrée matrice 75</t>
  </si>
  <si>
    <t>Entrée matrice 76</t>
  </si>
  <si>
    <t>Entrée matrice 77</t>
  </si>
  <si>
    <t>Entrée matrice 78</t>
  </si>
  <si>
    <t>Entrée matrice 79</t>
  </si>
  <si>
    <t>Entrée matrice 80</t>
  </si>
  <si>
    <t>Entrée matrice 81</t>
  </si>
  <si>
    <t>Entrée matrice 82</t>
  </si>
  <si>
    <t>Entrée matrice 83</t>
  </si>
  <si>
    <t>Entrée matrice 84</t>
  </si>
  <si>
    <t>Entrée matrice 85</t>
  </si>
  <si>
    <t>Entrée matrice 86</t>
  </si>
  <si>
    <t>Entrée matrice 87</t>
  </si>
  <si>
    <t>Entrée matrice 88</t>
  </si>
  <si>
    <t>Entrée matrice 89</t>
  </si>
  <si>
    <t>Entrée matrice 90</t>
  </si>
  <si>
    <t>Entrée matrice 91</t>
  </si>
  <si>
    <t>Entrée matrice 92</t>
  </si>
  <si>
    <t>Entrée matrice 93</t>
  </si>
  <si>
    <t>Entrée matrice 94</t>
  </si>
  <si>
    <t>Entrée matrice 95</t>
  </si>
  <si>
    <t>Entrée matrice 96</t>
  </si>
  <si>
    <t>Entrée matrice 97</t>
  </si>
  <si>
    <t>Entrée matrice 98</t>
  </si>
  <si>
    <t>Entrée matrice 99</t>
  </si>
  <si>
    <t>Entrée matrice 100</t>
  </si>
  <si>
    <t>Entrée matrice 101</t>
  </si>
  <si>
    <t>Entrée matrice 102</t>
  </si>
  <si>
    <t>Entrée matrice 103</t>
  </si>
  <si>
    <t>Entrée matrice 104</t>
  </si>
  <si>
    <t>Entrée matrice 105</t>
  </si>
  <si>
    <t>Entrée matrice 106</t>
  </si>
  <si>
    <t>Entrée matrice 107</t>
  </si>
  <si>
    <t>Entrée matrice 108</t>
  </si>
  <si>
    <t>Entrée matrice 109</t>
  </si>
  <si>
    <t>Entrée matrice 110</t>
  </si>
  <si>
    <t>Entrée matrice 111</t>
  </si>
  <si>
    <t>Entrée matrice 112</t>
  </si>
  <si>
    <t>Entrée matrice 113</t>
  </si>
  <si>
    <t>Entrée matrice 114</t>
  </si>
  <si>
    <t>Entrée matrice 115</t>
  </si>
  <si>
    <t>Entrée matrice 116</t>
  </si>
  <si>
    <t>Entrée matrice 117</t>
  </si>
  <si>
    <t>Entrée matrice 118</t>
  </si>
  <si>
    <t>Entrée matrice 119</t>
  </si>
  <si>
    <t>Entrée matrice 120</t>
  </si>
  <si>
    <t>Entrée matrice 121</t>
  </si>
  <si>
    <t>Entrée matrice 122</t>
  </si>
  <si>
    <t>Entrée matrice 123</t>
  </si>
  <si>
    <t>Entrée matrice 124</t>
  </si>
  <si>
    <t>Entrée matrice 125</t>
  </si>
  <si>
    <t>Entrée matrice 126</t>
  </si>
  <si>
    <t>Entrée matrice 127</t>
  </si>
  <si>
    <t>Entrée matrice 128</t>
  </si>
  <si>
    <t>Entrée matrice 129</t>
  </si>
  <si>
    <t>Entrée matrice 130</t>
  </si>
  <si>
    <t>Entrée matrice 131</t>
  </si>
  <si>
    <t>Entrée matrice 132</t>
  </si>
  <si>
    <t>Entrée matrice 133</t>
  </si>
  <si>
    <t>Entrée matrice 134</t>
  </si>
  <si>
    <t>Entrée matrice 135</t>
  </si>
  <si>
    <t>Entrée matrice 136</t>
  </si>
  <si>
    <t>Entrée matrice 137</t>
  </si>
  <si>
    <t>Entrée matrice 138</t>
  </si>
  <si>
    <t>Entrée matrice 139</t>
  </si>
  <si>
    <t>Entrée matrice 140</t>
  </si>
  <si>
    <t>Entrée matrice 141</t>
  </si>
  <si>
    <t>Entrée matrice 142</t>
  </si>
  <si>
    <t>Entrée matrice 143</t>
  </si>
  <si>
    <t>Entrée matrice 144</t>
  </si>
  <si>
    <t>Entrée matrice 145</t>
  </si>
  <si>
    <t>Entrée matrice 146</t>
  </si>
  <si>
    <t>Entrée matrice 147</t>
  </si>
  <si>
    <t>Entrée matrice 148</t>
  </si>
  <si>
    <t>Entrée matrice 149</t>
  </si>
  <si>
    <t>Entrée matrice 150</t>
  </si>
  <si>
    <t>Entrée matrice 151</t>
  </si>
  <si>
    <t>Entrée matrice 152</t>
  </si>
  <si>
    <t>Entrée matrice 153</t>
  </si>
  <si>
    <t>Frontline Medics Inc.</t>
  </si>
  <si>
    <t>Tom Ashman</t>
  </si>
  <si>
    <t>Vice President – Operations</t>
  </si>
  <si>
    <t>103 Sly CourtAnherstviewON K7N 0A4</t>
  </si>
  <si>
    <t>Phone: 613-766-8310Fax: 867-766-6475</t>
  </si>
  <si>
    <t>tom.ashman@frontlinemedics.com</t>
  </si>
  <si>
    <t>http://www.frontlinemedics.com</t>
  </si>
  <si>
    <t>Anherstview</t>
  </si>
  <si>
    <t>ON</t>
  </si>
  <si>
    <t>B7.10</t>
  </si>
  <si>
    <t>C7.10</t>
  </si>
  <si>
    <t>D7.10</t>
  </si>
  <si>
    <t>E7.10</t>
  </si>
  <si>
    <t>F7.10</t>
  </si>
  <si>
    <t>G7.10</t>
  </si>
  <si>
    <t>H7.10</t>
  </si>
  <si>
    <t>I7.10</t>
  </si>
  <si>
    <t>J7.10</t>
  </si>
  <si>
    <t>K7.10</t>
  </si>
  <si>
    <t>L7.10</t>
  </si>
  <si>
    <t>M7.10</t>
  </si>
  <si>
    <t>Hybrid Air Vehicles Limited</t>
  </si>
  <si>
    <t>Andrew Barton</t>
  </si>
  <si>
    <t>Technical Manager</t>
  </si>
  <si>
    <t>Hangar 1-Cardington AirfieldShortstownBedford MK42 OTG</t>
  </si>
  <si>
    <t>Phone: 44 0 1234 336400Fax: 44 0 1234 336401</t>
  </si>
  <si>
    <t>andy.barton@hybridairvehicles.net</t>
  </si>
  <si>
    <t>http://www.hybridairvehicles.com</t>
  </si>
  <si>
    <t>Bedford</t>
  </si>
  <si>
    <t>UK</t>
  </si>
  <si>
    <t>D3.19</t>
  </si>
  <si>
    <t>E3.19</t>
  </si>
  <si>
    <t>F3.19</t>
  </si>
  <si>
    <t>G3.19</t>
  </si>
  <si>
    <t>H3.19</t>
  </si>
  <si>
    <t>I3.19</t>
  </si>
  <si>
    <t>J3.19</t>
  </si>
  <si>
    <t>K3.19</t>
  </si>
  <si>
    <t>L3.19</t>
  </si>
  <si>
    <t>M3.19</t>
  </si>
  <si>
    <t>Lockett Consultation Services Inc.</t>
  </si>
  <si>
    <t>Denise Lockett</t>
  </si>
  <si>
    <t>President</t>
  </si>
  <si>
    <t>1205 Adams RdBowen IslandBC V0N 1G2</t>
  </si>
  <si>
    <t>Phone: 604-340-4756</t>
  </si>
  <si>
    <t>lockettda@telus.net</t>
  </si>
  <si>
    <t>https://www.linkedin.com/profile/view?id=42933789&amp;authType=NAME_SEARCH&amp;authToken=EtgM&amp;locale=en_US&amp;srchid=1076222921424715386937&amp;srchindex=1&amp;srchtotal=3&amp;trk=vsrp_people_res_name&amp;trkInfo=VSRPsearchId%3A1076222921424715386937%2CVSRPtargetId%3A42933789%2CVSRPcmpt%3Aprimary</t>
  </si>
  <si>
    <t>Bowen Island</t>
  </si>
  <si>
    <t>BC</t>
  </si>
  <si>
    <t>C2.5</t>
  </si>
  <si>
    <t>D2.5</t>
  </si>
  <si>
    <t>E2.5</t>
  </si>
  <si>
    <t>F2.5</t>
  </si>
  <si>
    <t>G2.5</t>
  </si>
  <si>
    <t>H2.5</t>
  </si>
  <si>
    <t>I2.5</t>
  </si>
  <si>
    <t>J2.5</t>
  </si>
  <si>
    <t>K2.5</t>
  </si>
  <si>
    <t>L2.5</t>
  </si>
  <si>
    <t>M2.5</t>
  </si>
  <si>
    <t>C7.2</t>
  </si>
  <si>
    <t>D7.2</t>
  </si>
  <si>
    <t>E7.2</t>
  </si>
  <si>
    <t>F7.2</t>
  </si>
  <si>
    <t>G7.2</t>
  </si>
  <si>
    <t>H7.2</t>
  </si>
  <si>
    <t>I7.2</t>
  </si>
  <si>
    <t>J7.2</t>
  </si>
  <si>
    <t>K7.2</t>
  </si>
  <si>
    <t>L7.2</t>
  </si>
  <si>
    <t>M7.2</t>
  </si>
  <si>
    <t>C7.9</t>
  </si>
  <si>
    <t>D7.9</t>
  </si>
  <si>
    <t>E7.9</t>
  </si>
  <si>
    <t>F7.9</t>
  </si>
  <si>
    <t>G7.9</t>
  </si>
  <si>
    <t>H7.9</t>
  </si>
  <si>
    <t>I7.9</t>
  </si>
  <si>
    <t>J7.9</t>
  </si>
  <si>
    <t>K7.9</t>
  </si>
  <si>
    <t>L7.9</t>
  </si>
  <si>
    <t>Weatherhaven</t>
  </si>
  <si>
    <t>Mike Ball</t>
  </si>
  <si>
    <t>Commercial Sales Director</t>
  </si>
  <si>
    <t>8355 Riverbend CrtBurnabyBC V3N 5E7</t>
  </si>
  <si>
    <t>Phone: 604-451-8900 EXT 311Fax: 604-451-8999</t>
  </si>
  <si>
    <t>mball@weatherhaven.com</t>
  </si>
  <si>
    <t>http://www.weatherhaven.com</t>
  </si>
  <si>
    <t>Burnaby</t>
  </si>
  <si>
    <t>C3.1</t>
  </si>
  <si>
    <t>D3.1</t>
  </si>
  <si>
    <t>E3.1</t>
  </si>
  <si>
    <t>F3.1</t>
  </si>
  <si>
    <t>G3.1</t>
  </si>
  <si>
    <t>H3.1</t>
  </si>
  <si>
    <t>I3.1</t>
  </si>
  <si>
    <t>J3.1</t>
  </si>
  <si>
    <t>K3.1</t>
  </si>
  <si>
    <t>L3.1</t>
  </si>
  <si>
    <t>M3.1</t>
  </si>
  <si>
    <t>C3.10</t>
  </si>
  <si>
    <t>D3.10</t>
  </si>
  <si>
    <t>E3.10</t>
  </si>
  <si>
    <t>F3.10</t>
  </si>
  <si>
    <t>G3.10</t>
  </si>
  <si>
    <t>H3.10</t>
  </si>
  <si>
    <t>I3.10</t>
  </si>
  <si>
    <t>J3.10</t>
  </si>
  <si>
    <t>K3.10</t>
  </si>
  <si>
    <t>L3.10</t>
  </si>
  <si>
    <t>M3.10</t>
  </si>
  <si>
    <t>Azgard Corporation</t>
  </si>
  <si>
    <t>Zita Fulawka</t>
  </si>
  <si>
    <t>Vice President</t>
  </si>
  <si>
    <t>3520 114 Ave SECalgaryAB T2Z 3V6</t>
  </si>
  <si>
    <t>Phone: 403-236-5501</t>
  </si>
  <si>
    <t>zfulawka@azgard.com</t>
  </si>
  <si>
    <t>http://www.azgard.com</t>
  </si>
  <si>
    <t>Calgary</t>
  </si>
  <si>
    <t>AB</t>
  </si>
  <si>
    <t>C4.2</t>
  </si>
  <si>
    <t>D4.2</t>
  </si>
  <si>
    <t>E4.2</t>
  </si>
  <si>
    <t>F4.2</t>
  </si>
  <si>
    <t>G4.2</t>
  </si>
  <si>
    <t>H4.2</t>
  </si>
  <si>
    <t>I4.2</t>
  </si>
  <si>
    <t>J4.2</t>
  </si>
  <si>
    <t>K4.2</t>
  </si>
  <si>
    <t>L4.2</t>
  </si>
  <si>
    <t>M4.2</t>
  </si>
  <si>
    <t>DuCharmeMcMillen &amp; Associates Canada Ltd.</t>
  </si>
  <si>
    <t>Julia Coppock</t>
  </si>
  <si>
    <t>Sr. Office Administrator</t>
  </si>
  <si>
    <t>1520-727 7th Ave SWCalgaryAB T2P 0Z5</t>
  </si>
  <si>
    <t>Phone: 403-263-2141Fax: 403-263-2142</t>
  </si>
  <si>
    <t>jcoppock@dmainc.com</t>
  </si>
  <si>
    <t>http://www.dmainc.ca</t>
  </si>
  <si>
    <t>A2.4</t>
  </si>
  <si>
    <t>B2.4</t>
  </si>
  <si>
    <t>C2.4</t>
  </si>
  <si>
    <t>D2.4</t>
  </si>
  <si>
    <t>E2.4</t>
  </si>
  <si>
    <t>F2.4</t>
  </si>
  <si>
    <t>G2.4</t>
  </si>
  <si>
    <t>H2.4</t>
  </si>
  <si>
    <t>I2.4</t>
  </si>
  <si>
    <t>J2.4</t>
  </si>
  <si>
    <t>K2.4</t>
  </si>
  <si>
    <t>L2.4</t>
  </si>
  <si>
    <t>M2.4</t>
  </si>
  <si>
    <t>N2.4</t>
  </si>
  <si>
    <t>O2.4</t>
  </si>
  <si>
    <t>P2.4</t>
  </si>
  <si>
    <t>Foraco Canada Ltd.</t>
  </si>
  <si>
    <t>Jacob Entz</t>
  </si>
  <si>
    <t>General Manager</t>
  </si>
  <si>
    <t>305-10820 24 St SECalgaryAB T2Z 4C9</t>
  </si>
  <si>
    <t>Phone: 403-279-3161Fax: 403-279-3261</t>
  </si>
  <si>
    <t>entz@foraco.com</t>
  </si>
  <si>
    <t>http://www.foraco.com</t>
  </si>
  <si>
    <t>Partenariat avec Det'on cho Corpration - Det'on cho Foraco</t>
  </si>
  <si>
    <t>D1.7</t>
  </si>
  <si>
    <t>E1.7</t>
  </si>
  <si>
    <t>F1.7</t>
  </si>
  <si>
    <t>G1.7</t>
  </si>
  <si>
    <t>H1.7</t>
  </si>
  <si>
    <t>I1.7</t>
  </si>
  <si>
    <t>J1.7</t>
  </si>
  <si>
    <t>K1.7</t>
  </si>
  <si>
    <t>L1.7</t>
  </si>
  <si>
    <t>D1.8</t>
  </si>
  <si>
    <t>E1.8</t>
  </si>
  <si>
    <t>F1.8</t>
  </si>
  <si>
    <t>G1.8</t>
  </si>
  <si>
    <t>H1.8</t>
  </si>
  <si>
    <t>I1.8</t>
  </si>
  <si>
    <t>J1.8</t>
  </si>
  <si>
    <t>K1.8</t>
  </si>
  <si>
    <t>L1.8</t>
  </si>
  <si>
    <t>FrontierMEDEX Canada Ltd.</t>
  </si>
  <si>
    <t>Ryan Steil</t>
  </si>
  <si>
    <t>Bay 21-1339 40 Ave NECalgaryAB T2E 8N6</t>
  </si>
  <si>
    <t>Phone: 403-291-3184Fax: 403-291-3152</t>
  </si>
  <si>
    <t>ryan.steil@frontiermedex.com</t>
  </si>
  <si>
    <t>http://www.frontiermedex.com</t>
  </si>
  <si>
    <t>Kenn Borek Air Limited</t>
  </si>
  <si>
    <t>Joel Consaul</t>
  </si>
  <si>
    <t>Business Development Manager</t>
  </si>
  <si>
    <t>290 McTavish Rd NECalgaryAB T2E 7G5</t>
  </si>
  <si>
    <t>Phone: 403-291-3300Fax: 403-250-6908</t>
  </si>
  <si>
    <t>jconsaul@borekair.com</t>
  </si>
  <si>
    <t>http://www.borekair.com</t>
  </si>
  <si>
    <t>A1.5</t>
  </si>
  <si>
    <t>B1.5</t>
  </si>
  <si>
    <t>C1.5</t>
  </si>
  <si>
    <t>D1.5</t>
  </si>
  <si>
    <t>E1.5</t>
  </si>
  <si>
    <t>F1.5</t>
  </si>
  <si>
    <t>G1.5</t>
  </si>
  <si>
    <t>H1.5</t>
  </si>
  <si>
    <t>I1.5</t>
  </si>
  <si>
    <t>J1.5</t>
  </si>
  <si>
    <t>K1.5</t>
  </si>
  <si>
    <t>L1.5</t>
  </si>
  <si>
    <t>M1.5</t>
  </si>
  <si>
    <t>C3.19</t>
  </si>
  <si>
    <t>C3.20</t>
  </si>
  <si>
    <t>D3.20</t>
  </si>
  <si>
    <t>E3.20</t>
  </si>
  <si>
    <t>F3.20</t>
  </si>
  <si>
    <t>G3.20</t>
  </si>
  <si>
    <t>H3.20</t>
  </si>
  <si>
    <t>I3.20</t>
  </si>
  <si>
    <t>J3.20</t>
  </si>
  <si>
    <t>K3.20</t>
  </si>
  <si>
    <t>L3.20</t>
  </si>
  <si>
    <t>M3.20</t>
  </si>
  <si>
    <t>LK-RCS Resource Services Ltd.</t>
  </si>
  <si>
    <t>Linda Gibbs</t>
  </si>
  <si>
    <t>CFO</t>
  </si>
  <si>
    <t>210-278 19 St NECalgaryAB T2E 8P7</t>
  </si>
  <si>
    <t>Phone: 403-514-8091</t>
  </si>
  <si>
    <t>linda@rcsenergy.ca</t>
  </si>
  <si>
    <t>http://lk-rcs.ca/</t>
  </si>
  <si>
    <t>A1.1</t>
  </si>
  <si>
    <t>B1.1</t>
  </si>
  <si>
    <t>C1.1</t>
  </si>
  <si>
    <t>D1.1</t>
  </si>
  <si>
    <t>E1.1</t>
  </si>
  <si>
    <t>F1.1</t>
  </si>
  <si>
    <t>G1.1</t>
  </si>
  <si>
    <t>A1.2</t>
  </si>
  <si>
    <t>B1.2</t>
  </si>
  <si>
    <t>C1.2</t>
  </si>
  <si>
    <t>D1.2</t>
  </si>
  <si>
    <t>E1.2</t>
  </si>
  <si>
    <t>F1.2</t>
  </si>
  <si>
    <t>G1.2</t>
  </si>
  <si>
    <t>K1.13</t>
  </si>
  <si>
    <t>L1.13</t>
  </si>
  <si>
    <t>K1.14</t>
  </si>
  <si>
    <t>L1.14</t>
  </si>
  <si>
    <t>C1.7</t>
  </si>
  <si>
    <t>M1.7</t>
  </si>
  <si>
    <t>A2.11</t>
  </si>
  <si>
    <t>B2.11</t>
  </si>
  <si>
    <t>C2.11</t>
  </si>
  <si>
    <t>D2.11</t>
  </si>
  <si>
    <t>E2.11</t>
  </si>
  <si>
    <t>F2.11</t>
  </si>
  <si>
    <t>G2.11</t>
  </si>
  <si>
    <t>H2.11</t>
  </si>
  <si>
    <t>I2.11</t>
  </si>
  <si>
    <t>J2.11</t>
  </si>
  <si>
    <t>K2.11</t>
  </si>
  <si>
    <t>L2.11</t>
  </si>
  <si>
    <t>M2.11</t>
  </si>
  <si>
    <t>F7.4</t>
  </si>
  <si>
    <t>G7.4</t>
  </si>
  <si>
    <t>H7.4</t>
  </si>
  <si>
    <t>I7.4</t>
  </si>
  <si>
    <t>J7.4</t>
  </si>
  <si>
    <t>K7.4</t>
  </si>
  <si>
    <t>L7.4</t>
  </si>
  <si>
    <t>M7.4</t>
  </si>
  <si>
    <t>C7.15</t>
  </si>
  <si>
    <t>D7.15</t>
  </si>
  <si>
    <t>E7.15</t>
  </si>
  <si>
    <t>F7.15</t>
  </si>
  <si>
    <t>G7.15</t>
  </si>
  <si>
    <t>H7.15</t>
  </si>
  <si>
    <t>I7.15</t>
  </si>
  <si>
    <t>J7.15</t>
  </si>
  <si>
    <t>K7.15</t>
  </si>
  <si>
    <t>L7.15</t>
  </si>
  <si>
    <t>M7.15</t>
  </si>
  <si>
    <t>Network Innovations</t>
  </si>
  <si>
    <t>Dwight Selzler</t>
  </si>
  <si>
    <t>Sales Manager</t>
  </si>
  <si>
    <t>4424 Manilla Rd SECalgaryAB T2G 4B7</t>
  </si>
  <si>
    <t>Phone: 403-287-5000Fax: 403-287-5011</t>
  </si>
  <si>
    <t>dwight.selzler@networkinv.com</t>
  </si>
  <si>
    <t>http://www.networkinv.com</t>
  </si>
  <si>
    <t>C4.13</t>
  </si>
  <si>
    <t>D4.13</t>
  </si>
  <si>
    <t>E4.13</t>
  </si>
  <si>
    <t>F4.13</t>
  </si>
  <si>
    <t>G4.13</t>
  </si>
  <si>
    <t>H4.13</t>
  </si>
  <si>
    <t>I4.13</t>
  </si>
  <si>
    <t>J4.13</t>
  </si>
  <si>
    <t>K4.13</t>
  </si>
  <si>
    <t>L4.13</t>
  </si>
  <si>
    <t>M4.13</t>
  </si>
  <si>
    <t>Helicopter Transport Services Canada Inc.</t>
  </si>
  <si>
    <t>Michael Lavoy</t>
  </si>
  <si>
    <t>VP Marketing</t>
  </si>
  <si>
    <t>PO Box 250CarpON K0A 1L0</t>
  </si>
  <si>
    <t>Phone: 866-412-9894 x1Fax: 877-770-8117</t>
  </si>
  <si>
    <t>lavoym@htsc.ca</t>
  </si>
  <si>
    <t>http://www.htsc.ca</t>
  </si>
  <si>
    <t>Carp</t>
  </si>
  <si>
    <t>Stubley Geoscience Ltd.</t>
  </si>
  <si>
    <t>Mike Stubley</t>
  </si>
  <si>
    <t>158 Toki RdCochraneAB T4C 2A2</t>
  </si>
  <si>
    <t>Phone: 403-855-4042Fax: 403-855-4047</t>
  </si>
  <si>
    <t>mike@stubley.ca</t>
  </si>
  <si>
    <t>https://www.linkedin.com/pub/mike-stubley/18/973/603</t>
  </si>
  <si>
    <t>Cochrane</t>
  </si>
  <si>
    <t>A1.9</t>
  </si>
  <si>
    <t>B1.9</t>
  </si>
  <si>
    <t>C1.9</t>
  </si>
  <si>
    <t>D1.9</t>
  </si>
  <si>
    <t>E1.9</t>
  </si>
  <si>
    <t>F1.9</t>
  </si>
  <si>
    <t>G1.9</t>
  </si>
  <si>
    <t>A2.12</t>
  </si>
  <si>
    <t>B2.12</t>
  </si>
  <si>
    <t>C2.12</t>
  </si>
  <si>
    <t>D2.12</t>
  </si>
  <si>
    <t>E2.12</t>
  </si>
  <si>
    <t>F2.12</t>
  </si>
  <si>
    <t>G2.12</t>
  </si>
  <si>
    <t>Eagle Mapping Ltd.</t>
  </si>
  <si>
    <t>Glenn Granger</t>
  </si>
  <si>
    <t>Geomatics Consultant</t>
  </si>
  <si>
    <t>201-2071 Kingsway AvePort CoquitlamBC V3C 6N2</t>
  </si>
  <si>
    <t>Phone: 604-942-5551Fax: 604-942-5951</t>
  </si>
  <si>
    <t>ggranger@eaglemapping.com</t>
  </si>
  <si>
    <t>http://www.eaglemapping.com</t>
  </si>
  <si>
    <t>Coquitlam</t>
  </si>
  <si>
    <t>A1.15</t>
  </si>
  <si>
    <t>B1.15</t>
  </si>
  <si>
    <t>C1.15</t>
  </si>
  <si>
    <t>D1.15</t>
  </si>
  <si>
    <t>E1.15</t>
  </si>
  <si>
    <t>F1.15</t>
  </si>
  <si>
    <t>G1.15</t>
  </si>
  <si>
    <t>H1.15</t>
  </si>
  <si>
    <t>I1.15</t>
  </si>
  <si>
    <t>J1.15</t>
  </si>
  <si>
    <t>K1.15</t>
  </si>
  <si>
    <t>L1.15</t>
  </si>
  <si>
    <t>M1.15</t>
  </si>
  <si>
    <t>Apex Geoscience Ltd.</t>
  </si>
  <si>
    <t>Michael Dufresne</t>
  </si>
  <si>
    <t>200-9797 45 AveEdmontonAB T6E 5V8</t>
  </si>
  <si>
    <t>Phone: 780-439-5380Fax: 780-433-1336</t>
  </si>
  <si>
    <t>mdufresne@apexgeoscience.com</t>
  </si>
  <si>
    <t>http://www.apexgeoscience.com</t>
  </si>
  <si>
    <t>Edmonton</t>
  </si>
  <si>
    <t>H1.1</t>
  </si>
  <si>
    <t>I1.1</t>
  </si>
  <si>
    <t>J1.1</t>
  </si>
  <si>
    <t>H1.2</t>
  </si>
  <si>
    <t>I1.2</t>
  </si>
  <si>
    <t>J1.2</t>
  </si>
  <si>
    <t>F1.3</t>
  </si>
  <si>
    <t>G1.3</t>
  </si>
  <si>
    <t>H1.3</t>
  </si>
  <si>
    <t>I1.3</t>
  </si>
  <si>
    <t>J1.3</t>
  </si>
  <si>
    <t>H1.9</t>
  </si>
  <si>
    <t>I1.9</t>
  </si>
  <si>
    <t>J1.9</t>
  </si>
  <si>
    <t>H2.12</t>
  </si>
  <si>
    <t>I2.12</t>
  </si>
  <si>
    <t>J2.12</t>
  </si>
  <si>
    <t>C2.3</t>
  </si>
  <si>
    <t>D2.3</t>
  </si>
  <si>
    <t>E2.3</t>
  </si>
  <si>
    <t>F2.3</t>
  </si>
  <si>
    <t>G2.3</t>
  </si>
  <si>
    <t>H2.3</t>
  </si>
  <si>
    <t>I2.3</t>
  </si>
  <si>
    <t>J2.3</t>
  </si>
  <si>
    <t>Canadian Helicopters Limited</t>
  </si>
  <si>
    <t>Charlie Morgan</t>
  </si>
  <si>
    <t>Marketing Manager</t>
  </si>
  <si>
    <t>4500-1000 Airport RdEdmonton International AirportAB T9E 0V3</t>
  </si>
  <si>
    <t>Phone: 780-429-6900Fax: 780-429-6925</t>
  </si>
  <si>
    <t>cmorgan@canadianhelicopters.com</t>
  </si>
  <si>
    <t>http://www.canadianhelicopters.com</t>
  </si>
  <si>
    <t>Edmonton Airports</t>
  </si>
  <si>
    <t>Norm RichardDirector</t>
  </si>
  <si>
    <t>Air Service Development</t>
  </si>
  <si>
    <t>1-1000 Airport RdEdmonton International AirportAB T9E 0V3</t>
  </si>
  <si>
    <t>Phone: 780-890-8371Fax: 780-890-8190</t>
  </si>
  <si>
    <t>nrichard@flyeia.com</t>
  </si>
  <si>
    <t>http://www.flyeia.com</t>
  </si>
  <si>
    <t>Lautner Promotions Inc.</t>
  </si>
  <si>
    <t>Manfred Lautner</t>
  </si>
  <si>
    <t>Sales Manager/Owner</t>
  </si>
  <si>
    <t>22-3908 97 StEdmontonAB T6E 6N2</t>
  </si>
  <si>
    <t>Phone: 780-463-4628Fax: 780-462-7630</t>
  </si>
  <si>
    <t>sales@lautnerpromotions.com</t>
  </si>
  <si>
    <t>http://www.lautnerpromotions.com</t>
  </si>
  <si>
    <t>A2.13</t>
  </si>
  <si>
    <t>B2.13</t>
  </si>
  <si>
    <t>C2.13</t>
  </si>
  <si>
    <t>D2.13</t>
  </si>
  <si>
    <t>E2.13</t>
  </si>
  <si>
    <t>F2.13</t>
  </si>
  <si>
    <t>G2.13</t>
  </si>
  <si>
    <t>H2.13</t>
  </si>
  <si>
    <t>I2.13</t>
  </si>
  <si>
    <t>J2.13</t>
  </si>
  <si>
    <t>K2.13</t>
  </si>
  <si>
    <t>L2.13</t>
  </si>
  <si>
    <t>M2.13</t>
  </si>
  <si>
    <t>N2.13</t>
  </si>
  <si>
    <t>O2.13</t>
  </si>
  <si>
    <t>P2.13</t>
  </si>
  <si>
    <t>Layfield Canada Ltd.</t>
  </si>
  <si>
    <t>Erich Rangel</t>
  </si>
  <si>
    <t>17720 129 Ave NWEdmontonAB T5V 0C4</t>
  </si>
  <si>
    <t>Phone: 780-453-6731Fax: 780-455-5218</t>
  </si>
  <si>
    <t>edmonton@layfieldgroup.com</t>
  </si>
  <si>
    <t>http://www.layfieldgroup.com/mining</t>
  </si>
  <si>
    <t>F3.4</t>
  </si>
  <si>
    <t>G3.4</t>
  </si>
  <si>
    <t>H3.4</t>
  </si>
  <si>
    <t>I3.4</t>
  </si>
  <si>
    <t>J3.4</t>
  </si>
  <si>
    <t>K3.4</t>
  </si>
  <si>
    <t>L3.4</t>
  </si>
  <si>
    <t>M3.4</t>
  </si>
  <si>
    <t>F4.10</t>
  </si>
  <si>
    <t>G4.10</t>
  </si>
  <si>
    <t>H4.10</t>
  </si>
  <si>
    <t>I4.10</t>
  </si>
  <si>
    <t>J4.10</t>
  </si>
  <si>
    <t>K4.10</t>
  </si>
  <si>
    <t>L4.10</t>
  </si>
  <si>
    <t>M4.10</t>
  </si>
  <si>
    <t>F7.11</t>
  </si>
  <si>
    <t>G7.11</t>
  </si>
  <si>
    <t>H7.11</t>
  </si>
  <si>
    <t>I7.11</t>
  </si>
  <si>
    <t>J7.11</t>
  </si>
  <si>
    <t>K7.11</t>
  </si>
  <si>
    <t>L7.11</t>
  </si>
  <si>
    <t>M7.11</t>
  </si>
  <si>
    <t>Matco Moving Solutions</t>
  </si>
  <si>
    <t>Leon Johnson</t>
  </si>
  <si>
    <t>18151 107 AveEdmontonAB T5S 1K4</t>
  </si>
  <si>
    <t>Phone: 780-484-8800Fax: 780-489-8017</t>
  </si>
  <si>
    <t>leon.johnson@matco.ca</t>
  </si>
  <si>
    <t>http://www.matco.ca</t>
  </si>
  <si>
    <t>Déménagement</t>
  </si>
  <si>
    <t>?</t>
  </si>
  <si>
    <t>Northern Industrial Sales</t>
  </si>
  <si>
    <t>Dennis Clarke</t>
  </si>
  <si>
    <t>Regional Market Manager</t>
  </si>
  <si>
    <t>11440 163 StEdmontonAB T5M 3T3</t>
  </si>
  <si>
    <t>Phone: 780-454-2682Fax: 780-643-5920</t>
  </si>
  <si>
    <t>dclarke@northernindustrialsales.ca</t>
  </si>
  <si>
    <t>http://www.northernindustrialsales.ca</t>
  </si>
  <si>
    <t>Nuna Logistics Limited</t>
  </si>
  <si>
    <t>Pam Alloway,</t>
  </si>
  <si>
    <t>VP CFO</t>
  </si>
  <si>
    <t>9839 31 AveEdmontonAB T6N 1C5</t>
  </si>
  <si>
    <t>Phone: 780-434-9114Fax: 780-408-5350</t>
  </si>
  <si>
    <t>pama@nunalogistics.com</t>
  </si>
  <si>
    <t>http://www.nunalogistics.com</t>
  </si>
  <si>
    <t>Partenariat avec Det'on cho Corpration - Det'on cho Nuna</t>
  </si>
  <si>
    <t>F1.4</t>
  </si>
  <si>
    <t>G1.4</t>
  </si>
  <si>
    <t>H1.4</t>
  </si>
  <si>
    <t>I1.4</t>
  </si>
  <si>
    <t>J1.4</t>
  </si>
  <si>
    <t>K1.4</t>
  </si>
  <si>
    <t>L1.4</t>
  </si>
  <si>
    <t>F1.10</t>
  </si>
  <si>
    <t>G1.10</t>
  </si>
  <si>
    <t>H1.10</t>
  </si>
  <si>
    <t>I1.10</t>
  </si>
  <si>
    <t>J1.10</t>
  </si>
  <si>
    <t>K1.10</t>
  </si>
  <si>
    <t>L1.10</t>
  </si>
  <si>
    <t>M1.10</t>
  </si>
  <si>
    <t>F3.2</t>
  </si>
  <si>
    <t>G3.2</t>
  </si>
  <si>
    <t>H3.2</t>
  </si>
  <si>
    <t>I3.2</t>
  </si>
  <si>
    <t>J3.2</t>
  </si>
  <si>
    <t>K3.2</t>
  </si>
  <si>
    <t>L3.2</t>
  </si>
  <si>
    <t>F3.3</t>
  </si>
  <si>
    <t>G3.3</t>
  </si>
  <si>
    <t>H3.3</t>
  </si>
  <si>
    <t>I3.3</t>
  </si>
  <si>
    <t>J3.3</t>
  </si>
  <si>
    <t>K3.3</t>
  </si>
  <si>
    <t>L3.3</t>
  </si>
  <si>
    <t>F4.5</t>
  </si>
  <si>
    <t>G4.5</t>
  </si>
  <si>
    <t>H4.5</t>
  </si>
  <si>
    <t>I4.5</t>
  </si>
  <si>
    <t>J4.5</t>
  </si>
  <si>
    <t>K4.5</t>
  </si>
  <si>
    <t>L4.5</t>
  </si>
  <si>
    <t>F4.6</t>
  </si>
  <si>
    <t>G4.6</t>
  </si>
  <si>
    <t>H4.6</t>
  </si>
  <si>
    <t>I4.6</t>
  </si>
  <si>
    <t>J4.6</t>
  </si>
  <si>
    <t>K4.6</t>
  </si>
  <si>
    <t>L4.6</t>
  </si>
  <si>
    <t>F4.7</t>
  </si>
  <si>
    <t>G4.7</t>
  </si>
  <si>
    <t>H4.7</t>
  </si>
  <si>
    <t>I4.7</t>
  </si>
  <si>
    <t>J4.7</t>
  </si>
  <si>
    <t>K4.7</t>
  </si>
  <si>
    <t>L4.7</t>
  </si>
  <si>
    <t>F4.8</t>
  </si>
  <si>
    <t>G4.8</t>
  </si>
  <si>
    <t>H4.8</t>
  </si>
  <si>
    <t>I4.8</t>
  </si>
  <si>
    <t>J4.8</t>
  </si>
  <si>
    <t>K4.8</t>
  </si>
  <si>
    <t>L4.8</t>
  </si>
  <si>
    <t>F4.9</t>
  </si>
  <si>
    <t>G4.9</t>
  </si>
  <si>
    <t>H4.9</t>
  </si>
  <si>
    <t>I4.9</t>
  </si>
  <si>
    <t>J4.9</t>
  </si>
  <si>
    <t>K4.9</t>
  </si>
  <si>
    <t>L4.9</t>
  </si>
  <si>
    <t>L7.5</t>
  </si>
  <si>
    <t>M7.5</t>
  </si>
  <si>
    <t>F5.2</t>
  </si>
  <si>
    <t>G5.2</t>
  </si>
  <si>
    <t>H5.2</t>
  </si>
  <si>
    <t>I5.2</t>
  </si>
  <si>
    <t>J5.2</t>
  </si>
  <si>
    <t>K5.2</t>
  </si>
  <si>
    <t>L5.2</t>
  </si>
  <si>
    <t>M5.2</t>
  </si>
  <si>
    <t>Waymarc Industries Ltd.</t>
  </si>
  <si>
    <t>Sean Demidovich</t>
  </si>
  <si>
    <t>16304 117 AveEdmontonAB T5M 3W2</t>
  </si>
  <si>
    <t>Phone: 403-453-2358 Fax: 403-454-5995</t>
  </si>
  <si>
    <t>seand@waymarc.com</t>
  </si>
  <si>
    <t>http://www.waymarc.com</t>
  </si>
  <si>
    <t>J3.16</t>
  </si>
  <si>
    <t>K3.16</t>
  </si>
  <si>
    <t>L3.16</t>
  </si>
  <si>
    <t>King ManufacturingJason Coakwell, Manager</t>
  </si>
  <si>
    <t xml:space="preserve"> </t>
  </si>
  <si>
    <t>9 Aspen Rd Hay River, NT X0E 0R6</t>
  </si>
  <si>
    <t>867-874-7650Fax: 867-874-4819</t>
  </si>
  <si>
    <t>jason@kinglandford.com</t>
  </si>
  <si>
    <t>http://www.king-manufacturing.com</t>
  </si>
  <si>
    <t>Hay River</t>
  </si>
  <si>
    <t>NT</t>
  </si>
  <si>
    <t>Tire North/Kal Tire</t>
  </si>
  <si>
    <t>Mike King</t>
  </si>
  <si>
    <t xml:space="preserve"> Manager</t>
  </si>
  <si>
    <t>917 Mackenzie Hwy Hay River, NT X0E 0R8</t>
  </si>
  <si>
    <t>867-874-2686 Fax: 867-874-2978</t>
  </si>
  <si>
    <t>mikeking@kinglandford.com</t>
  </si>
  <si>
    <t>http://www.kaltiremining.com</t>
  </si>
  <si>
    <t>K3.9</t>
  </si>
  <si>
    <t>L3.9</t>
  </si>
  <si>
    <t>Poison Graphics</t>
  </si>
  <si>
    <t>Wally Schumann</t>
  </si>
  <si>
    <t>Owner</t>
  </si>
  <si>
    <t>28 Indsutrial DrHay RiverNT X0E 0R6</t>
  </si>
  <si>
    <t>Phone: 867-874-3485Fax: 867-873-3664</t>
  </si>
  <si>
    <t>poisongraphics@hotmail.com</t>
  </si>
  <si>
    <t>http://www.poisongraphics.ca</t>
  </si>
  <si>
    <t>Fountain Tire Mine Service Ltd.</t>
  </si>
  <si>
    <t>Dan Parker</t>
  </si>
  <si>
    <t>General Sales Manager</t>
  </si>
  <si>
    <t>130 Lafarge RdKamloopsBC V2C 6T5</t>
  </si>
  <si>
    <t>Phone: 250-573-5315Fax: 250-573-1821</t>
  </si>
  <si>
    <t>dan.parker@fountaintiremineservice.com</t>
  </si>
  <si>
    <t>http://www.fountaintire.com</t>
  </si>
  <si>
    <t>Kamloops</t>
  </si>
  <si>
    <t>NOR-EX Ice Engineering Inc.</t>
  </si>
  <si>
    <t>Neil Barrett,</t>
  </si>
  <si>
    <t>VP Operations</t>
  </si>
  <si>
    <t>1308 Copperhead DrKamloopsBC V2E 2T4</t>
  </si>
  <si>
    <t>Phone: 250-682-8834</t>
  </si>
  <si>
    <t>nbarrett@norexice.com</t>
  </si>
  <si>
    <t>http://www.norexice.com</t>
  </si>
  <si>
    <t>G2.9</t>
  </si>
  <si>
    <t>H2.9</t>
  </si>
  <si>
    <t>I2.9</t>
  </si>
  <si>
    <t>J2.9</t>
  </si>
  <si>
    <t>K2.9</t>
  </si>
  <si>
    <t>L2.9</t>
  </si>
  <si>
    <t>M2.9</t>
  </si>
  <si>
    <t>M3.2</t>
  </si>
  <si>
    <t>C7.3</t>
  </si>
  <si>
    <t>D7.3</t>
  </si>
  <si>
    <t>E7.3</t>
  </si>
  <si>
    <t>F7.3</t>
  </si>
  <si>
    <t>G7.3</t>
  </si>
  <si>
    <t>H7.3</t>
  </si>
  <si>
    <t>I7.3</t>
  </si>
  <si>
    <t>J7.3</t>
  </si>
  <si>
    <t>K7.3</t>
  </si>
  <si>
    <t>L7.3</t>
  </si>
  <si>
    <t>M7.3</t>
  </si>
  <si>
    <t>I7.5</t>
  </si>
  <si>
    <t>J7.5</t>
  </si>
  <si>
    <t>K7.5</t>
  </si>
  <si>
    <t>C7.7</t>
  </si>
  <si>
    <t>D7.7</t>
  </si>
  <si>
    <t>E7.7</t>
  </si>
  <si>
    <t>F7.7</t>
  </si>
  <si>
    <t>G7.7</t>
  </si>
  <si>
    <t>H7.7</t>
  </si>
  <si>
    <t>I7.7</t>
  </si>
  <si>
    <t>J7.7</t>
  </si>
  <si>
    <t>K7.7</t>
  </si>
  <si>
    <t>L7.7</t>
  </si>
  <si>
    <t>M7.7</t>
  </si>
  <si>
    <t>C7.16</t>
  </si>
  <si>
    <t>D7.16</t>
  </si>
  <si>
    <t>E7.16</t>
  </si>
  <si>
    <t>F7.16</t>
  </si>
  <si>
    <t>G7.16</t>
  </si>
  <si>
    <t>H7.16</t>
  </si>
  <si>
    <t>I7.16</t>
  </si>
  <si>
    <t>J7.16</t>
  </si>
  <si>
    <t>K7.16</t>
  </si>
  <si>
    <t>L7.16</t>
  </si>
  <si>
    <t>M7.16</t>
  </si>
  <si>
    <t>SGS Canada Inc.</t>
  </si>
  <si>
    <t>Hugh De Souza</t>
  </si>
  <si>
    <t>Director</t>
  </si>
  <si>
    <t>185 Concession StLakefieldON K0L 2H0</t>
  </si>
  <si>
    <t>Phone: 705-652-2000Fax: 416-633-2695</t>
  </si>
  <si>
    <t>hugh.desouza@sgs.com</t>
  </si>
  <si>
    <t>http://www.sgs.com</t>
  </si>
  <si>
    <t>Lakefield</t>
  </si>
  <si>
    <t>K1.3</t>
  </si>
  <si>
    <t>L1.3</t>
  </si>
  <si>
    <t>K1.9</t>
  </si>
  <si>
    <t>L1.9</t>
  </si>
  <si>
    <t>M1.9</t>
  </si>
  <si>
    <t>F1.12</t>
  </si>
  <si>
    <t>G1.12</t>
  </si>
  <si>
    <t>H1.12</t>
  </si>
  <si>
    <t>I1.12</t>
  </si>
  <si>
    <t>J1.12</t>
  </si>
  <si>
    <t>K1.12</t>
  </si>
  <si>
    <t>L1.12</t>
  </si>
  <si>
    <t>D2.10</t>
  </si>
  <si>
    <t>E2.10</t>
  </si>
  <si>
    <t>F2.10</t>
  </si>
  <si>
    <t>G2.10</t>
  </si>
  <si>
    <t>H2.10</t>
  </si>
  <si>
    <t>I2.10</t>
  </si>
  <si>
    <t>J2.10</t>
  </si>
  <si>
    <t>K2.10</t>
  </si>
  <si>
    <t>L2.10</t>
  </si>
  <si>
    <t>M2.10</t>
  </si>
  <si>
    <t>A3.7</t>
  </si>
  <si>
    <t>B3.7</t>
  </si>
  <si>
    <t>C3.7</t>
  </si>
  <si>
    <t>D3.7</t>
  </si>
  <si>
    <t>E3.7</t>
  </si>
  <si>
    <t>F3.7</t>
  </si>
  <si>
    <t>G3.7</t>
  </si>
  <si>
    <t>H3.7</t>
  </si>
  <si>
    <t>I3.7</t>
  </si>
  <si>
    <t>J3.7</t>
  </si>
  <si>
    <t>K3.7</t>
  </si>
  <si>
    <t>L3.7</t>
  </si>
  <si>
    <t>M3.7</t>
  </si>
  <si>
    <t>A7.8</t>
  </si>
  <si>
    <t>B7.8</t>
  </si>
  <si>
    <t>C7.8</t>
  </si>
  <si>
    <t>D7.8</t>
  </si>
  <si>
    <t>E7.8</t>
  </si>
  <si>
    <t>F7.8</t>
  </si>
  <si>
    <t>G7.8</t>
  </si>
  <si>
    <t>H7.8</t>
  </si>
  <si>
    <t>I7.8</t>
  </si>
  <si>
    <t>J7.8</t>
  </si>
  <si>
    <t>K7.8</t>
  </si>
  <si>
    <t>L7.8</t>
  </si>
  <si>
    <t>M7.8</t>
  </si>
  <si>
    <t>A1.11</t>
  </si>
  <si>
    <t>B1.11</t>
  </si>
  <si>
    <t>C1.11</t>
  </si>
  <si>
    <t>D1.11</t>
  </si>
  <si>
    <t>E1.11</t>
  </si>
  <si>
    <t>F1.11</t>
  </si>
  <si>
    <t>G1.11</t>
  </si>
  <si>
    <t>H1.11</t>
  </si>
  <si>
    <t>I1.11</t>
  </si>
  <si>
    <t>J1.11</t>
  </si>
  <si>
    <t>K1.11</t>
  </si>
  <si>
    <t>L1.11</t>
  </si>
  <si>
    <t>M1.11</t>
  </si>
  <si>
    <t>A2.3</t>
  </si>
  <si>
    <t>B2.3</t>
  </si>
  <si>
    <t>K2.3</t>
  </si>
  <si>
    <t>L2.3</t>
  </si>
  <si>
    <t>M2.3</t>
  </si>
  <si>
    <t>Nolinor Aviation</t>
  </si>
  <si>
    <t>Serge Bernier</t>
  </si>
  <si>
    <t>Logistic &amp; Security Manager</t>
  </si>
  <si>
    <t>11600 Louis-BissonMirabelQC J7N 1G9</t>
  </si>
  <si>
    <t>Phone: 450-476-0018Fax: 450-476-0199</t>
  </si>
  <si>
    <t>sbernier@nolinor.com</t>
  </si>
  <si>
    <t>http://www.nolinor.com</t>
  </si>
  <si>
    <t>Mirabel</t>
  </si>
  <si>
    <t>QC</t>
  </si>
  <si>
    <t>Canadian North Resources &amp; Development Corp.</t>
  </si>
  <si>
    <t>Vincent Leung</t>
  </si>
  <si>
    <t>Finance Manager</t>
  </si>
  <si>
    <t>299 Courtneypark Dr EMississaugaON L5T 2T6</t>
  </si>
  <si>
    <t>Phone: 905-629-1818Fax: 905-565-8812</t>
  </si>
  <si>
    <t>vincentl@bellnet.ca</t>
  </si>
  <si>
    <t>na</t>
  </si>
  <si>
    <t>Mississauga</t>
  </si>
  <si>
    <t>Galaxy Broadband Communications Inc.</t>
  </si>
  <si>
    <t>Doug Harvey</t>
  </si>
  <si>
    <t>VP Sales &amp; Marketing</t>
  </si>
  <si>
    <t>4-4020A Sladeview CresMississaugaON L5L 6B1</t>
  </si>
  <si>
    <t>Phone: 877-463-9728Fax: 877-327-8448</t>
  </si>
  <si>
    <t>dharvey@galaxybroadband.ca</t>
  </si>
  <si>
    <t>http://www.galaxybroadband.ca</t>
  </si>
  <si>
    <t>Hatch</t>
  </si>
  <si>
    <t xml:space="preserve">C. BooneManaging </t>
  </si>
  <si>
    <t>DirectorEnvironmental Services</t>
  </si>
  <si>
    <t>2800 Speakman DrMississaugaON L5K 2R7</t>
  </si>
  <si>
    <t>Phone: 905-855-7600Fax: 905-855-8270</t>
  </si>
  <si>
    <t>cboone@hatch.ca</t>
  </si>
  <si>
    <t>http://www.hatch.ca</t>
  </si>
  <si>
    <t>H1.6</t>
  </si>
  <si>
    <t>I1.6</t>
  </si>
  <si>
    <t>J1.6</t>
  </si>
  <si>
    <t>K1.6</t>
  </si>
  <si>
    <t>L1.6</t>
  </si>
  <si>
    <t>M1.6</t>
  </si>
  <si>
    <t>M1.12</t>
  </si>
  <si>
    <t>H2.6</t>
  </si>
  <si>
    <t>I2.6</t>
  </si>
  <si>
    <t>J2.6</t>
  </si>
  <si>
    <t>K2.6</t>
  </si>
  <si>
    <t>L2.6</t>
  </si>
  <si>
    <t>M2.6</t>
  </si>
  <si>
    <t>H2.8</t>
  </si>
  <si>
    <t>I2.8</t>
  </si>
  <si>
    <t>J2.8</t>
  </si>
  <si>
    <t>K2.8</t>
  </si>
  <si>
    <t>L2.8</t>
  </si>
  <si>
    <t>M2.8</t>
  </si>
  <si>
    <t>M3.3</t>
  </si>
  <si>
    <t>K3.5</t>
  </si>
  <si>
    <t>L3.5</t>
  </si>
  <si>
    <t>H4.1</t>
  </si>
  <si>
    <t>I4.1</t>
  </si>
  <si>
    <t>J4.1</t>
  </si>
  <si>
    <t>K4.1</t>
  </si>
  <si>
    <t>L4.1</t>
  </si>
  <si>
    <t>M4.1</t>
  </si>
  <si>
    <t>M4.8</t>
  </si>
  <si>
    <t>M4.9</t>
  </si>
  <si>
    <t>H7.5</t>
  </si>
  <si>
    <t>NEAS Inc.</t>
  </si>
  <si>
    <t>Paul Ghaleb</t>
  </si>
  <si>
    <t>VP Marketing &amp; Sales</t>
  </si>
  <si>
    <t>2060 Wing 2-2100 Pierre-Dupuy Cité de HavreMontrealQC H3C 3R5</t>
  </si>
  <si>
    <t>Phone: 514-597-0186Fax: 514-523-7875</t>
  </si>
  <si>
    <t>pghaleb@nanuk.ca</t>
  </si>
  <si>
    <t>http://www.neas.ca</t>
  </si>
  <si>
    <t>Montréal</t>
  </si>
  <si>
    <t>D3.23</t>
  </si>
  <si>
    <t>E3.23</t>
  </si>
  <si>
    <t>F3.23</t>
  </si>
  <si>
    <t>G3.23</t>
  </si>
  <si>
    <t>H3.23</t>
  </si>
  <si>
    <t>I3.23</t>
  </si>
  <si>
    <t>J3.23</t>
  </si>
  <si>
    <t>K3.23</t>
  </si>
  <si>
    <t>L3.23</t>
  </si>
  <si>
    <t>M3.23</t>
  </si>
  <si>
    <t>Raymac Environmental Services Inc.</t>
  </si>
  <si>
    <t>Jon Clark</t>
  </si>
  <si>
    <t>134-6374 Metral DrNanaimoBC V9T 2L8</t>
  </si>
  <si>
    <t>Phone: 250-390-1032Fax: 250-390-1051</t>
  </si>
  <si>
    <t>jon@raymac.com</t>
  </si>
  <si>
    <t>http://www.raymac.com</t>
  </si>
  <si>
    <t>Nanaimo</t>
  </si>
  <si>
    <t>D7.11</t>
  </si>
  <si>
    <t>E7.11</t>
  </si>
  <si>
    <t>Hatfield Consultants</t>
  </si>
  <si>
    <t>Charlotte Mougeot</t>
  </si>
  <si>
    <t>ManagerMining &amp; Natural Resources</t>
  </si>
  <si>
    <t>200-850 Harbourside DrNorth VancouverBC V7P 0A3</t>
  </si>
  <si>
    <t>Phone: 604-926-3261Fax: 604-926-5389</t>
  </si>
  <si>
    <t>cmougeot@hatfieldgroup.com</t>
  </si>
  <si>
    <t>http://www.hatfieldgroup.com</t>
  </si>
  <si>
    <t>North Vancouver</t>
  </si>
  <si>
    <t>K2.12</t>
  </si>
  <si>
    <t>L2.12</t>
  </si>
  <si>
    <t>M2.12</t>
  </si>
  <si>
    <t>F6.2</t>
  </si>
  <si>
    <t>G6.2</t>
  </si>
  <si>
    <t>H6.2</t>
  </si>
  <si>
    <t>I6.2</t>
  </si>
  <si>
    <t>J6.2</t>
  </si>
  <si>
    <t>K6.2</t>
  </si>
  <si>
    <t>L6.2</t>
  </si>
  <si>
    <t>M6.2</t>
  </si>
  <si>
    <t>F6.4</t>
  </si>
  <si>
    <t>G6.4</t>
  </si>
  <si>
    <t>H6.4</t>
  </si>
  <si>
    <t>I6.4</t>
  </si>
  <si>
    <t>J6.4</t>
  </si>
  <si>
    <t>K6.4</t>
  </si>
  <si>
    <t>L6.4</t>
  </si>
  <si>
    <t>M6.4</t>
  </si>
  <si>
    <t>F7.5</t>
  </si>
  <si>
    <t>G7.5</t>
  </si>
  <si>
    <t>F2.8</t>
  </si>
  <si>
    <t>G2.8</t>
  </si>
  <si>
    <t>IRL Supplies Ltd.</t>
  </si>
  <si>
    <t>Steve Mayoh</t>
  </si>
  <si>
    <t>610 Richard RdPrince GeorgeBC V2K 4L3</t>
  </si>
  <si>
    <t>Phone: 800-663-6843Fax: 250-562-2911</t>
  </si>
  <si>
    <t>steve.mayoh@irlsupplies.com</t>
  </si>
  <si>
    <t>http://www.irlsupplies.com</t>
  </si>
  <si>
    <t>Prince George</t>
  </si>
  <si>
    <t>Radius Drilling Corp.</t>
  </si>
  <si>
    <t>Rhea Ebbett</t>
  </si>
  <si>
    <t>Office Manager</t>
  </si>
  <si>
    <t>9390 Rock Island RdPrince GeorgeBC V2N 5T4</t>
  </si>
  <si>
    <t>Phone: 250-614-2195Fax: 250-614-2193</t>
  </si>
  <si>
    <t>rehea@radiusdrilling.com</t>
  </si>
  <si>
    <t>http://www.radiusdrilling.com</t>
  </si>
  <si>
    <t>March Consulting Associates Inc.</t>
  </si>
  <si>
    <t xml:space="preserve">Lucien NelActing </t>
  </si>
  <si>
    <t>DirectorMarketing</t>
  </si>
  <si>
    <t>200-201 21 St ESaskatoonSK S7K 0B8</t>
  </si>
  <si>
    <t>Phone: 306-651-6330Fax: 306-651-6348</t>
  </si>
  <si>
    <t>lnel@marchconsulting.com</t>
  </si>
  <si>
    <t>http://www.marchconsulting.com</t>
  </si>
  <si>
    <t>Saskatoon</t>
  </si>
  <si>
    <t>SK</t>
  </si>
  <si>
    <t>SRC - Geoanalytical Laboratories</t>
  </si>
  <si>
    <t>Cristiana Mircea</t>
  </si>
  <si>
    <t>Supervisor</t>
  </si>
  <si>
    <t>Bay 4-820 51 St ESaskatoonSK S7K 0X8</t>
  </si>
  <si>
    <t>Phone: 306-933-7749Fax: 306-933-7197</t>
  </si>
  <si>
    <t>mircea@src.sk.ca</t>
  </si>
  <si>
    <t>http://www.src.sk.ca</t>
  </si>
  <si>
    <t>F7.13</t>
  </si>
  <si>
    <t>G7.13</t>
  </si>
  <si>
    <t>H7.13</t>
  </si>
  <si>
    <t>I7.13</t>
  </si>
  <si>
    <t>J7.13</t>
  </si>
  <si>
    <t>K7.13</t>
  </si>
  <si>
    <t>L7.13</t>
  </si>
  <si>
    <t>M7.13</t>
  </si>
  <si>
    <t>C5.1</t>
  </si>
  <si>
    <t>D5.1</t>
  </si>
  <si>
    <t>E5.1</t>
  </si>
  <si>
    <t>F5.1</t>
  </si>
  <si>
    <t>G5.1</t>
  </si>
  <si>
    <t>H5.1</t>
  </si>
  <si>
    <t>I5.1</t>
  </si>
  <si>
    <t>J5.1</t>
  </si>
  <si>
    <t>K5.1</t>
  </si>
  <si>
    <t>L5.1</t>
  </si>
  <si>
    <t>M5.1</t>
  </si>
  <si>
    <t>Dunedin Energy Systems Ltd.</t>
  </si>
  <si>
    <t>Peter Lang</t>
  </si>
  <si>
    <t>63 Raikes StShanty BayOroON L0L 2L0</t>
  </si>
  <si>
    <t>Phone: 705-487-3433</t>
  </si>
  <si>
    <t>plang@dunedinenergy.ca</t>
  </si>
  <si>
    <t>http://www.dundedinenergy.ca</t>
  </si>
  <si>
    <t>Shanty Bay</t>
  </si>
  <si>
    <t>TA Structures</t>
  </si>
  <si>
    <t>Bud Rich</t>
  </si>
  <si>
    <t>PO Box 318SicamousBC V0E 2V0</t>
  </si>
  <si>
    <t>Phone: 250-253-1156</t>
  </si>
  <si>
    <t>buddy@twinanchors.com</t>
  </si>
  <si>
    <t>http://www.tastructures.com</t>
  </si>
  <si>
    <t>Sicamous</t>
  </si>
  <si>
    <t>D3.4</t>
  </si>
  <si>
    <t>E3.4</t>
  </si>
  <si>
    <t>LookNorth</t>
  </si>
  <si>
    <t>Deirdre Greene</t>
  </si>
  <si>
    <t>Communications &amp; Outreach</t>
  </si>
  <si>
    <t>1 Morrissey DrSt. John'sNL A1B 3X5</t>
  </si>
  <si>
    <t>Phone: 709-864-3083Fax: 709-864-4706</t>
  </si>
  <si>
    <t>deirdre.greene@looknorth.org</t>
  </si>
  <si>
    <t>http://www.looknorth.org</t>
  </si>
  <si>
    <t>St. John</t>
  </si>
  <si>
    <t>NL</t>
  </si>
  <si>
    <t>A5.1</t>
  </si>
  <si>
    <t>B5.1</t>
  </si>
  <si>
    <t>N5.1</t>
  </si>
  <si>
    <t>O5.1</t>
  </si>
  <si>
    <t>P5.1</t>
  </si>
  <si>
    <t>Reflex Instrument North America</t>
  </si>
  <si>
    <t>Jeff St. Jean</t>
  </si>
  <si>
    <t>Regional Manager</t>
  </si>
  <si>
    <t>510-70C Mount Joy St NTimminsON P4N 4V7</t>
  </si>
  <si>
    <t>Phone: 705-235-2169Fax: 705-235-2165</t>
  </si>
  <si>
    <t>jeff.stjean@imdexlimited.com</t>
  </si>
  <si>
    <t>http://www.reflexinstruments.com</t>
  </si>
  <si>
    <t>Timmins</t>
  </si>
  <si>
    <t>Borden Ladner Gervais LLP</t>
  </si>
  <si>
    <t>Adam Chamberlain</t>
  </si>
  <si>
    <t>Partner</t>
  </si>
  <si>
    <t>Scotia Plaza-40 King StTorontoON M5H 3Y4</t>
  </si>
  <si>
    <t>Phone: 416-367-6172Fax: 416-361-7337</t>
  </si>
  <si>
    <t>achamberlain@blg.com</t>
  </si>
  <si>
    <t>http://www.blg.com</t>
  </si>
  <si>
    <t>Toronto</t>
  </si>
  <si>
    <t>A2.2</t>
  </si>
  <si>
    <t>B2.2</t>
  </si>
  <si>
    <t>C2.2</t>
  </si>
  <si>
    <t>D2.2</t>
  </si>
  <si>
    <t>E2.2</t>
  </si>
  <si>
    <t>F2.2</t>
  </si>
  <si>
    <t>G2.2</t>
  </si>
  <si>
    <t>H2.2</t>
  </si>
  <si>
    <t>I2.2</t>
  </si>
  <si>
    <t>J2.2</t>
  </si>
  <si>
    <t>K2.2</t>
  </si>
  <si>
    <t>L2.2</t>
  </si>
  <si>
    <t>M2.2</t>
  </si>
  <si>
    <t>N2.2</t>
  </si>
  <si>
    <t>O2.2</t>
  </si>
  <si>
    <t>P2.2</t>
  </si>
  <si>
    <t>A2.7</t>
  </si>
  <si>
    <t>B2.7</t>
  </si>
  <si>
    <t>C2.7</t>
  </si>
  <si>
    <t>D2.7</t>
  </si>
  <si>
    <t>E2.7</t>
  </si>
  <si>
    <t>F2.7</t>
  </si>
  <si>
    <t>G2.7</t>
  </si>
  <si>
    <t>H2.7</t>
  </si>
  <si>
    <t>I2.7</t>
  </si>
  <si>
    <t>J2.7</t>
  </si>
  <si>
    <t>K2.7</t>
  </si>
  <si>
    <t>L2.7</t>
  </si>
  <si>
    <t>M2.7</t>
  </si>
  <si>
    <t>N2.7</t>
  </si>
  <si>
    <t>O2.7</t>
  </si>
  <si>
    <t>P2.7</t>
  </si>
  <si>
    <t>M7.9</t>
  </si>
  <si>
    <t>Willms &amp; Shier Environmental Lawyers LLP</t>
  </si>
  <si>
    <t>John Donihee</t>
  </si>
  <si>
    <t>OF Counsel</t>
  </si>
  <si>
    <t>900-4 King St WTorontoON M5H 1B6</t>
  </si>
  <si>
    <t>Phone: 416-863-0711Fax: 416-863-1938</t>
  </si>
  <si>
    <t>jdonihee@willmsshier.com</t>
  </si>
  <si>
    <t>http://www.willmsshier.com</t>
  </si>
  <si>
    <t>YYZ Travel North</t>
  </si>
  <si>
    <t>Vicky Zaltsman</t>
  </si>
  <si>
    <t>Executive President</t>
  </si>
  <si>
    <t>100-7851 Dufferin StTorontoON L4J 3M4</t>
  </si>
  <si>
    <t>Phone: 905-660-7000Fax: 905-660-7004</t>
  </si>
  <si>
    <t>vickyz@yyztravel.com</t>
  </si>
  <si>
    <t>http://www.yyztravel.com</t>
  </si>
  <si>
    <t>1984 Enterprises Inc.</t>
  </si>
  <si>
    <t>Lise Tompson-Cyr</t>
  </si>
  <si>
    <t>President &amp; CEO</t>
  </si>
  <si>
    <t>5th floor--838 West Hastings StVancouverBC V6C 0A6</t>
  </si>
  <si>
    <t>Phone: 604-736-8142 Fax: 604-736-8119</t>
  </si>
  <si>
    <t>lisetompson-cyr@1984inc.com</t>
  </si>
  <si>
    <t>http://www.1984inc.com</t>
  </si>
  <si>
    <t>Vancouver</t>
  </si>
  <si>
    <t>C3.15</t>
  </si>
  <si>
    <t>D3.15</t>
  </si>
  <si>
    <t>E3.15</t>
  </si>
  <si>
    <t>F3.15</t>
  </si>
  <si>
    <t>G3.15</t>
  </si>
  <si>
    <t>H3.15</t>
  </si>
  <si>
    <t>I3.15</t>
  </si>
  <si>
    <t>J3.15</t>
  </si>
  <si>
    <t>C6.4</t>
  </si>
  <si>
    <t>D6.4</t>
  </si>
  <si>
    <t>E6.4</t>
  </si>
  <si>
    <t>C6.5</t>
  </si>
  <si>
    <t>D6.5</t>
  </si>
  <si>
    <t>E6.5</t>
  </si>
  <si>
    <t>F6.5</t>
  </si>
  <si>
    <t>G6.5</t>
  </si>
  <si>
    <t>H6.5</t>
  </si>
  <si>
    <t>I6.5</t>
  </si>
  <si>
    <t>J6.5</t>
  </si>
  <si>
    <t>K6.5</t>
  </si>
  <si>
    <t>L6.5</t>
  </si>
  <si>
    <t>M6.5</t>
  </si>
  <si>
    <t>Acme Analytical Laboratories (Vancouver) Ltd.</t>
  </si>
  <si>
    <t>Angelo Karitsiotis</t>
  </si>
  <si>
    <t>DirectorMarketing &amp; Business Development</t>
  </si>
  <si>
    <t>9050 Shaughnessy StVancouverBC V6P 6E5</t>
  </si>
  <si>
    <t>Phone: 604-253-3158</t>
  </si>
  <si>
    <t>angelo.karitsiotis@acmelab.com</t>
  </si>
  <si>
    <t>http://www.acmelab.com</t>
  </si>
  <si>
    <t>ALS Group</t>
  </si>
  <si>
    <t>Client Services</t>
  </si>
  <si>
    <t>2103 Dollarton HwyNorth VancouverBC V7H 0A7</t>
  </si>
  <si>
    <t>Phone: 604-984-0221</t>
  </si>
  <si>
    <t>clientserviceswcan@alsglobal.com</t>
  </si>
  <si>
    <t>http://www.alsglobal.com</t>
  </si>
  <si>
    <t>Fasken Martineau DuMoulin LLP</t>
  </si>
  <si>
    <t>Josh Lewis</t>
  </si>
  <si>
    <t>Lawyer</t>
  </si>
  <si>
    <t>2900-550 Burrard StVancouverBC V6C 0A3</t>
  </si>
  <si>
    <t>Phone: 604-631-4853Fax: 604-631-3232</t>
  </si>
  <si>
    <t>jlewis@fasken.com</t>
  </si>
  <si>
    <t>http://www.fasken.com</t>
  </si>
  <si>
    <t>McElhanney Consulting Services Ltd.</t>
  </si>
  <si>
    <t>Lydia Yong-Clouston</t>
  </si>
  <si>
    <t>100-780 Beatty StVancouverBC V6B 2M1</t>
  </si>
  <si>
    <t>Phone: 604-683-8521Fax: 604-669-5080</t>
  </si>
  <si>
    <t>lyong-clouston@mcelhanney.com</t>
  </si>
  <si>
    <t>http://www.mcelhanney.com</t>
  </si>
  <si>
    <t>J3.5</t>
  </si>
  <si>
    <t>D3.2</t>
  </si>
  <si>
    <t>E3.2</t>
  </si>
  <si>
    <t>Ooleepeeka Consulting Ltd.</t>
  </si>
  <si>
    <t>Olivia Brown</t>
  </si>
  <si>
    <t>001-1290 Homer St VancouverBC V6B 2Y5</t>
  </si>
  <si>
    <t>Phone: 778-895-8055</t>
  </si>
  <si>
    <t>olivia@ooleepeeka.com</t>
  </si>
  <si>
    <t>http://www.ooleepeeka.com</t>
  </si>
  <si>
    <t>PND Engineers CanadaInc.</t>
  </si>
  <si>
    <t>Gary Watters</t>
  </si>
  <si>
    <t>PrincipalSr. Engineer</t>
  </si>
  <si>
    <t>20th Floor-1066 West Hastings StVancouverBC V6E 3X2</t>
  </si>
  <si>
    <t>Phone: 206-624-1387Fax: 206-624-1387</t>
  </si>
  <si>
    <t>gwatters@pndengineers.com</t>
  </si>
  <si>
    <t>http://pndengineers.com</t>
  </si>
  <si>
    <t>D2.9</t>
  </si>
  <si>
    <t>E2.9</t>
  </si>
  <si>
    <t>F2.9</t>
  </si>
  <si>
    <t>DMC Mining Services</t>
  </si>
  <si>
    <t>Silke von Allwoerden</t>
  </si>
  <si>
    <t>ManagerEstimating</t>
  </si>
  <si>
    <t>400-191 Creditview RdVaughanON L4L 9T1</t>
  </si>
  <si>
    <t>Phone: 905-780-1980Fax: 905-780-1990</t>
  </si>
  <si>
    <t>sallwoerden@dmcmining.com</t>
  </si>
  <si>
    <t>http://www.dmcmining.com</t>
  </si>
  <si>
    <t>Vaughan</t>
  </si>
  <si>
    <t>Air NorthYukon's Airline</t>
  </si>
  <si>
    <t>Ed Peart</t>
  </si>
  <si>
    <t>Corporate Sales Rep.</t>
  </si>
  <si>
    <t>150 Condor RdWhitehorseYT Y1A 0M7</t>
  </si>
  <si>
    <t>Phone: 867-668-2228Fax: 867-456-3111</t>
  </si>
  <si>
    <t>pearte@flyairnorth.com</t>
  </si>
  <si>
    <t>http://flyairnorth.com</t>
  </si>
  <si>
    <t>White Horse</t>
  </si>
  <si>
    <t>YT</t>
  </si>
  <si>
    <t>Major Drilling Group International Inc.</t>
  </si>
  <si>
    <t>Barry Zerbin</t>
  </si>
  <si>
    <t>Area Manager</t>
  </si>
  <si>
    <t>180 Cree CresWinnipegMB R3J 3W1</t>
  </si>
  <si>
    <t>Phone: 204-885-7532Fax: 204-888-4767</t>
  </si>
  <si>
    <t>barry.zerbin@majordrilling.com</t>
  </si>
  <si>
    <t>http://www.majordrilling.com</t>
  </si>
  <si>
    <t>Winnipeg</t>
  </si>
  <si>
    <t>MB</t>
  </si>
  <si>
    <t>M1.8</t>
  </si>
  <si>
    <t>62 Degrees North Inc.</t>
  </si>
  <si>
    <t>Matt Vincent</t>
  </si>
  <si>
    <t xml:space="preserve"> President/CEO</t>
  </si>
  <si>
    <t>PO Box 2896Yellowknife, NT X1A 2R2</t>
  </si>
  <si>
    <t>867-446-7883</t>
  </si>
  <si>
    <t>matt@62degreesmedical.com</t>
  </si>
  <si>
    <t>http://www.62degreesmedical.com</t>
  </si>
  <si>
    <t>Yellowknife</t>
  </si>
  <si>
    <t>A &amp; A Technical Services</t>
  </si>
  <si>
    <t>Al Harman</t>
  </si>
  <si>
    <t xml:space="preserve"> President</t>
  </si>
  <si>
    <t>PO Box 2922Yellowknife, NT X1A 2R2</t>
  </si>
  <si>
    <t>867-669-7022 Fax: 867-669-7077</t>
  </si>
  <si>
    <t>al@aatechnical.ca</t>
  </si>
  <si>
    <t>http://www.aatechnical.ca</t>
  </si>
  <si>
    <t>Advanced Medical Solutions Inc.</t>
  </si>
  <si>
    <t>Garth Hupper</t>
  </si>
  <si>
    <t xml:space="preserve"> Business Operations Manager</t>
  </si>
  <si>
    <t>PO Box 911Yellowknife, NT X1A 2N7</t>
  </si>
  <si>
    <t>867-669-9111Fax: 867-669-9112</t>
  </si>
  <si>
    <t>garth.hupper@advancedmedic.com</t>
  </si>
  <si>
    <t>http://www.advancedmedic.com</t>
  </si>
  <si>
    <t>Partenariat avec Det'on cho Corpration - Det'on cho Medic North</t>
  </si>
  <si>
    <t>C3.17</t>
  </si>
  <si>
    <t>D3.17</t>
  </si>
  <si>
    <t>E3.17</t>
  </si>
  <si>
    <t>F3.17</t>
  </si>
  <si>
    <t>G3.17</t>
  </si>
  <si>
    <t>H3.17</t>
  </si>
  <si>
    <t>I3.17</t>
  </si>
  <si>
    <t>J3.17</t>
  </si>
  <si>
    <t>AMEC Environment &amp; Infrastructure</t>
  </si>
  <si>
    <t>Mark Miller</t>
  </si>
  <si>
    <t xml:space="preserve"> Branch Manager</t>
  </si>
  <si>
    <t>PO Box 2245Yellowknife, NT X1A 2P7</t>
  </si>
  <si>
    <t>867-920-4140 Fax: 867-920-4402</t>
  </si>
  <si>
    <t>mark.miller@amec.com</t>
  </si>
  <si>
    <t>http://www.amec.com</t>
  </si>
  <si>
    <t>M4.7</t>
  </si>
  <si>
    <t>F1.6</t>
  </si>
  <si>
    <t>G1.6</t>
  </si>
  <si>
    <t>Arctic Response Canada Ltd.</t>
  </si>
  <si>
    <t>Adam Woogh</t>
  </si>
  <si>
    <t xml:space="preserve"> Regional Manager</t>
  </si>
  <si>
    <t>101-349 Old Airport RdYellowknife, NT X1A 3X6</t>
  </si>
  <si>
    <t>867-873-3205 Fax: 867-873-3207</t>
  </si>
  <si>
    <t>adam_woogh@arcticresponse.ca</t>
  </si>
  <si>
    <t>http://www.arcticresponse.ca</t>
  </si>
  <si>
    <t>A6.4</t>
  </si>
  <si>
    <t>B6.4</t>
  </si>
  <si>
    <t>A7.15</t>
  </si>
  <si>
    <t>B7.15</t>
  </si>
  <si>
    <t>Aurora Geosciences Ltd.</t>
  </si>
  <si>
    <t>Corey Segboer</t>
  </si>
  <si>
    <t xml:space="preserve"> Operations Manager</t>
  </si>
  <si>
    <t>3506 McDonald DrYellowknife, NT X1A 2H1</t>
  </si>
  <si>
    <t>867-920-2729 Fax: 867-920-2739</t>
  </si>
  <si>
    <t>corey.segboer@aurorageosciences.com</t>
  </si>
  <si>
    <t>http://www.aurorageosciences.com</t>
  </si>
  <si>
    <t>D1.3</t>
  </si>
  <si>
    <t>E1.3</t>
  </si>
  <si>
    <t>A3.1</t>
  </si>
  <si>
    <t>B3.1</t>
  </si>
  <si>
    <t>A3.15</t>
  </si>
  <si>
    <t>B3.15</t>
  </si>
  <si>
    <t>Bottomline Event Planners</t>
  </si>
  <si>
    <t>Lona Collins</t>
  </si>
  <si>
    <t xml:space="preserve"> Director</t>
  </si>
  <si>
    <t>PO Box 1316Yellowknife, NT X1A 2N4</t>
  </si>
  <si>
    <t>867-445-5306</t>
  </si>
  <si>
    <t>lona_bottomline@theedge.ca</t>
  </si>
  <si>
    <t>http://www.bottomlineeventplanners.com</t>
  </si>
  <si>
    <t>Braden Burry Expediting Ltd.</t>
  </si>
  <si>
    <t>Ryan Heslep</t>
  </si>
  <si>
    <t xml:space="preserve"> Bus. Development &amp; Commerical Manager</t>
  </si>
  <si>
    <t>18 Yellowknife Airport Yellowknife, NT X1A 3T2</t>
  </si>
  <si>
    <t>867-766-8672 Fax: 867-766-8667</t>
  </si>
  <si>
    <t>rheslep@bbex.com</t>
  </si>
  <si>
    <t>http://www.bbex.com</t>
  </si>
  <si>
    <t>C3.22</t>
  </si>
  <si>
    <t>D3.22</t>
  </si>
  <si>
    <t>E3.22</t>
  </si>
  <si>
    <t>F3.22</t>
  </si>
  <si>
    <t>G3.22</t>
  </si>
  <si>
    <t>H3.22</t>
  </si>
  <si>
    <t>I3.22</t>
  </si>
  <si>
    <t>J3.22</t>
  </si>
  <si>
    <t>K3.22</t>
  </si>
  <si>
    <t>L3.22</t>
  </si>
  <si>
    <t>M3.22</t>
  </si>
  <si>
    <t>C3.23</t>
  </si>
  <si>
    <t>Buffalot Airways Ltd.</t>
  </si>
  <si>
    <t>Peter Gillingham</t>
  </si>
  <si>
    <t xml:space="preserve"> Manager Charters &amp; Logistics</t>
  </si>
  <si>
    <t>PO Box 2015Yellowknife, NT X1A 2R3</t>
  </si>
  <si>
    <t>867-873-6112 Fax: 867-873-8393</t>
  </si>
  <si>
    <t>buffaloaircharters@gmail.com</t>
  </si>
  <si>
    <t>http://www.buffaloairways.com</t>
  </si>
  <si>
    <t>Canadian Dewatering LP</t>
  </si>
  <si>
    <t>John Carlsen</t>
  </si>
  <si>
    <t>PO Box 2586 Yellowknife, NT X1A 2P9</t>
  </si>
  <si>
    <t>867-873-5400 Fax: 867-920-7164</t>
  </si>
  <si>
    <t>jcarlsen@canadiandewatering.com</t>
  </si>
  <si>
    <t>http://www.canadiandewatering.com</t>
  </si>
  <si>
    <t>K3.8</t>
  </si>
  <si>
    <t>L3.8</t>
  </si>
  <si>
    <t>M3.8</t>
  </si>
  <si>
    <t>M4.5</t>
  </si>
  <si>
    <t xml:space="preserve">Canadian North </t>
  </si>
  <si>
    <t>Jeromy Ball</t>
  </si>
  <si>
    <t xml:space="preserve"> NWT Sales Manager</t>
  </si>
  <si>
    <t>202-5109 48 StYellowknife, NT X1A 1N5</t>
  </si>
  <si>
    <t>867-669-4000  Fax: 867-669-4040</t>
  </si>
  <si>
    <t>jball@canadiannorth.com</t>
  </si>
  <si>
    <t>http://www.canadiannorth.com</t>
  </si>
  <si>
    <t xml:space="preserve">Canarctic Graphics Ltd. </t>
  </si>
  <si>
    <t>MiKe Scott</t>
  </si>
  <si>
    <t xml:space="preserve"> General Manager</t>
  </si>
  <si>
    <t>PO Box 2758Yellowknife, NT X1A 2R1</t>
  </si>
  <si>
    <t>867-873-5924 Fax: 867-920-4371</t>
  </si>
  <si>
    <t>mscott@nnsl.com</t>
  </si>
  <si>
    <t>http://www.canarcticgraphics.com</t>
  </si>
  <si>
    <t>CasCom Ltd.</t>
  </si>
  <si>
    <t>Aaron Jaque</t>
  </si>
  <si>
    <t>PO Box 2761Yellowknife, NT X1A 2R1</t>
  </si>
  <si>
    <t>867-765-2020 Fax: 867-765-2021</t>
  </si>
  <si>
    <t xml:space="preserve">aaron@cascom.ca </t>
  </si>
  <si>
    <t>http://www.cascom.ca</t>
  </si>
  <si>
    <t>A3.14</t>
  </si>
  <si>
    <t>B3.14</t>
  </si>
  <si>
    <t>C3.14</t>
  </si>
  <si>
    <t>D3.14</t>
  </si>
  <si>
    <t>E3.14</t>
  </si>
  <si>
    <t>F3.14</t>
  </si>
  <si>
    <t>G3.14</t>
  </si>
  <si>
    <t>H3.14</t>
  </si>
  <si>
    <t>I3.14</t>
  </si>
  <si>
    <t>J3.14</t>
  </si>
  <si>
    <t>K3.14</t>
  </si>
  <si>
    <t>L3.14</t>
  </si>
  <si>
    <t>M3.14</t>
  </si>
  <si>
    <t>N3.14</t>
  </si>
  <si>
    <t>O3.14</t>
  </si>
  <si>
    <t>P3.14</t>
  </si>
  <si>
    <t>A4.13</t>
  </si>
  <si>
    <t>B4.13</t>
  </si>
  <si>
    <t>N4.13</t>
  </si>
  <si>
    <t>O4.13</t>
  </si>
  <si>
    <t>P4.13</t>
  </si>
  <si>
    <t>Clark Builders</t>
  </si>
  <si>
    <t>Angie Benoit</t>
  </si>
  <si>
    <t xml:space="preserve"> Administration &amp; Project Coordinator</t>
  </si>
  <si>
    <t>PO Box 667Yellowknife, NT X1A 2N5</t>
  </si>
  <si>
    <t>867-873-6337Fax: 867-873-8496</t>
  </si>
  <si>
    <t>angie.benoit@clarkbuilders.com</t>
  </si>
  <si>
    <t>http://www.clarkbuilders.com</t>
  </si>
  <si>
    <t>Danmax Communication Ltd.</t>
  </si>
  <si>
    <t>Danny Cimon</t>
  </si>
  <si>
    <t>PO Box 2640Yellowknife, NT X1A 2P9</t>
  </si>
  <si>
    <t>867-873-6961 Fax: 867-873-6861</t>
  </si>
  <si>
    <t xml:space="preserve">danny@danmax.com </t>
  </si>
  <si>
    <t>http://www.danmax.com</t>
  </si>
  <si>
    <t>Denendeh Investments LP</t>
  </si>
  <si>
    <t>Margaret Gorman</t>
  </si>
  <si>
    <t xml:space="preserve"> Chief Operating Officer</t>
  </si>
  <si>
    <t>PO Box 2725Yellowknife, NT X1A 2R1</t>
  </si>
  <si>
    <t>867-920-2764 Fax: 867-669-7525</t>
  </si>
  <si>
    <t>gorman@denendeh.ca</t>
  </si>
  <si>
    <t>http://www.denendehinvestments.ca</t>
  </si>
  <si>
    <t>Dillon Consulting Limited</t>
  </si>
  <si>
    <t>Margaret Kralt</t>
  </si>
  <si>
    <t xml:space="preserve"> Office Manager</t>
  </si>
  <si>
    <t>PO Box 1409Yellowknife, NT X1A 2P1</t>
  </si>
  <si>
    <t>867-920-4555 Fax: 867-873-3328</t>
  </si>
  <si>
    <t xml:space="preserve">mkralt@dillon.ca </t>
  </si>
  <si>
    <t>http://www.dillon.ca</t>
  </si>
  <si>
    <t>C7.4</t>
  </si>
  <si>
    <t>D7.4</t>
  </si>
  <si>
    <t>E7.4</t>
  </si>
  <si>
    <t>Discovery Air Group of Companies</t>
  </si>
  <si>
    <t>Alasdair Martin</t>
  </si>
  <si>
    <t>Bag 7500Yellowknife, NT X1A 2R3</t>
  </si>
  <si>
    <t>867-873-2081 Fax: 867-669-7061</t>
  </si>
  <si>
    <t>clientservices@gsheli.com</t>
  </si>
  <si>
    <t>http://www.gsheli.com</t>
  </si>
  <si>
    <t>A3.19</t>
  </si>
  <si>
    <t>B3.19</t>
  </si>
  <si>
    <t>A3.20</t>
  </si>
  <si>
    <t>B3.20</t>
  </si>
  <si>
    <t>Discovery Mining Services Ltd.</t>
  </si>
  <si>
    <t>Malcolm McLean</t>
  </si>
  <si>
    <t>PO Box 2248Yellowknife, NT X1A 2P7</t>
  </si>
  <si>
    <t>867-920-4600 Fax: 867-873-8332</t>
  </si>
  <si>
    <t>malcolm.mclean@discoverymining.ca</t>
  </si>
  <si>
    <t>http://www.discoverymining.ca</t>
  </si>
  <si>
    <t>C3.24</t>
  </si>
  <si>
    <t>D3.24</t>
  </si>
  <si>
    <t>E3.24</t>
  </si>
  <si>
    <t>F3.24</t>
  </si>
  <si>
    <t>G3.24</t>
  </si>
  <si>
    <t>H3.24</t>
  </si>
  <si>
    <t>I3.24</t>
  </si>
  <si>
    <t>J3.24</t>
  </si>
  <si>
    <t>DPRA Canada Inc.</t>
  </si>
  <si>
    <t>Krista Amey</t>
  </si>
  <si>
    <t xml:space="preserve"> Associate</t>
  </si>
  <si>
    <t>PO Box 2335Yellowknife, NT X1A 2P7</t>
  </si>
  <si>
    <t>867-873-4490 Fax: 867-873-2402</t>
  </si>
  <si>
    <t xml:space="preserve">krista.amey@dpra.com </t>
  </si>
  <si>
    <t>http://www.dpra.ca</t>
  </si>
  <si>
    <t>C6.1</t>
  </si>
  <si>
    <t>D6.1</t>
  </si>
  <si>
    <t>E6.1</t>
  </si>
  <si>
    <t>F6.1</t>
  </si>
  <si>
    <t>G6.1</t>
  </si>
  <si>
    <t>H6.1</t>
  </si>
  <si>
    <t>I6.1</t>
  </si>
  <si>
    <t>J6.1</t>
  </si>
  <si>
    <t>K6.1</t>
  </si>
  <si>
    <t>L6.1</t>
  </si>
  <si>
    <t>M6.1</t>
  </si>
  <si>
    <t>Dyno Nobel Canada Inc.</t>
  </si>
  <si>
    <t>Tom Medak</t>
  </si>
  <si>
    <t>116B-314 Old Airport RdYellowknife, NT X1A 3T3</t>
  </si>
  <si>
    <t>867-920-2343 Fax: 867-920-2344</t>
  </si>
  <si>
    <t>tom.medak@am.dynonobel.com</t>
  </si>
  <si>
    <t>http:/www.dynonobel.com</t>
  </si>
  <si>
    <t>H3.6</t>
  </si>
  <si>
    <t>I3.6</t>
  </si>
  <si>
    <t>J3.6</t>
  </si>
  <si>
    <t>K3.6</t>
  </si>
  <si>
    <t>L3.6</t>
  </si>
  <si>
    <t>Energy Wall &amp; Building Products Ltd.</t>
  </si>
  <si>
    <t>Manuel Jorge</t>
  </si>
  <si>
    <t>PO Box 638Yellowknife, NT X1A 2N5</t>
  </si>
  <si>
    <t>867-873-5655 Fax: 867-873-5919</t>
  </si>
  <si>
    <t>manuel@energywallsystems.com</t>
  </si>
  <si>
    <t>http://www.energywallsystems.com</t>
  </si>
  <si>
    <t>ERM Consultants Canada Ltd.</t>
  </si>
  <si>
    <t>Tonia Robb</t>
  </si>
  <si>
    <t>201-5120 49 StYellowknife, NT X1A 1P8</t>
  </si>
  <si>
    <t>867-920-2090Fax: 867-920-2015</t>
  </si>
  <si>
    <t>tonia.robb@rern.com</t>
  </si>
  <si>
    <t>http://www.erm.com</t>
  </si>
  <si>
    <t>C2.8</t>
  </si>
  <si>
    <t>D2.8</t>
  </si>
  <si>
    <t>E2.8</t>
  </si>
  <si>
    <t>C7.11</t>
  </si>
  <si>
    <t>C7.12</t>
  </si>
  <si>
    <t>D7.12</t>
  </si>
  <si>
    <t>E7.12</t>
  </si>
  <si>
    <t>F7.12</t>
  </si>
  <si>
    <t>G7.12</t>
  </si>
  <si>
    <t>H7.12</t>
  </si>
  <si>
    <t>I7.12</t>
  </si>
  <si>
    <t>J7.12</t>
  </si>
  <si>
    <t>K7.12</t>
  </si>
  <si>
    <t>L7.12</t>
  </si>
  <si>
    <t>M7.12</t>
  </si>
  <si>
    <t>Fire Prevention Services Ltd.</t>
  </si>
  <si>
    <t>Bob Doherty</t>
  </si>
  <si>
    <t>PO Box 2422Yellowknife, NT X1A 2P8</t>
  </si>
  <si>
    <t>867-873-3800  Fax: 867-669-7462</t>
  </si>
  <si>
    <t>bdoherty@ykfireprevention.ca</t>
  </si>
  <si>
    <t>http://www.ykfireprevention.ca</t>
  </si>
  <si>
    <t>First Air</t>
  </si>
  <si>
    <t>Kim Poulter</t>
  </si>
  <si>
    <t xml:space="preserve"> Manager Corporate Sales</t>
  </si>
  <si>
    <t>Postal Service 9000Yellowknife, NT X1A 2R3</t>
  </si>
  <si>
    <t>867-669-6602 Fax: 867-669-6603</t>
  </si>
  <si>
    <t>kpoulter@firstair.ca</t>
  </si>
  <si>
    <t>http://www.firstair.ca</t>
  </si>
  <si>
    <t xml:space="preserve">Fuel Flo Logistics </t>
  </si>
  <si>
    <t>Ryan Arychuk</t>
  </si>
  <si>
    <t>PO Box 1320Yellowknife, NT X1A 2P1</t>
  </si>
  <si>
    <t>867-446-3835 Fax: 867-873-8995</t>
  </si>
  <si>
    <t>ryan@fuelflo.com</t>
  </si>
  <si>
    <t>http://www.fuelflo.com</t>
  </si>
  <si>
    <t>C3.18</t>
  </si>
  <si>
    <t>D3.18</t>
  </si>
  <si>
    <t>E3.18</t>
  </si>
  <si>
    <t>F3.18</t>
  </si>
  <si>
    <t>G3.18</t>
  </si>
  <si>
    <t>H3.18</t>
  </si>
  <si>
    <t>I3.18</t>
  </si>
  <si>
    <t>J3.18</t>
  </si>
  <si>
    <t>K3.18</t>
  </si>
  <si>
    <t>L3.18</t>
  </si>
  <si>
    <t>M3.18</t>
  </si>
  <si>
    <t>Golder Associates Ltd.</t>
  </si>
  <si>
    <t>Robin Bourke</t>
  </si>
  <si>
    <t>9-4905 48 StYellowknife, NT X1A 3S3</t>
  </si>
  <si>
    <t>867-873-6319 Fax: 867-873-6379</t>
  </si>
  <si>
    <t>rbourke@golder.com</t>
  </si>
  <si>
    <t>http://www.golder.com</t>
  </si>
  <si>
    <t>Ile Royale</t>
  </si>
  <si>
    <t>David Connelly</t>
  </si>
  <si>
    <t>PO Box 2400Yellowknife, NT X1A 2P8</t>
  </si>
  <si>
    <t>867-445-2700</t>
  </si>
  <si>
    <t>dconnelly@ileroyale.com</t>
  </si>
  <si>
    <t>http://ile-royale-enterprises-ltd.nwterritories.xnwt.ca/</t>
  </si>
  <si>
    <t>Inkit Ltd.</t>
  </si>
  <si>
    <t>Dawna Marriott</t>
  </si>
  <si>
    <t>PO Box 1955Yellowknife, NT X1A 2P5</t>
  </si>
  <si>
    <t>867-873-5094 Fax: 867-873-2815</t>
  </si>
  <si>
    <t>dawna@inkit.ca</t>
  </si>
  <si>
    <t>http://www.inkit.ca</t>
  </si>
  <si>
    <t>JSL Group</t>
  </si>
  <si>
    <t>Morag Howell</t>
  </si>
  <si>
    <t xml:space="preserve"> Northern Ops Manager</t>
  </si>
  <si>
    <t>PO Box 1139Yellowknife, NT X1A 2N8</t>
  </si>
  <si>
    <t>867-873-2856 Fax: 867-873-4116</t>
  </si>
  <si>
    <t>m.howell@jslmechanical.com</t>
  </si>
  <si>
    <t>http://www.jslmechanical.com</t>
  </si>
  <si>
    <t>KBL Environmental Ltd.</t>
  </si>
  <si>
    <t>Carrie Vanderlinde</t>
  </si>
  <si>
    <t xml:space="preserve"> Administrative Coordinator</t>
  </si>
  <si>
    <t>PO Box 1108Yellowknife, NT X1A 2N8</t>
  </si>
  <si>
    <t>867-873-5263 Fax: 867-669-5555</t>
  </si>
  <si>
    <t>cvanderlinde@kblenv.com</t>
  </si>
  <si>
    <t>http://www.kblenvironmental.com</t>
  </si>
  <si>
    <t>C7.5</t>
  </si>
  <si>
    <t>D7.5</t>
  </si>
  <si>
    <t>E7.5</t>
  </si>
  <si>
    <t>Khione Resources Ltd.</t>
  </si>
  <si>
    <t>April Desjarlais</t>
  </si>
  <si>
    <t>PO Box 1981Yellowknife, NT X1A 3B8</t>
  </si>
  <si>
    <t>867-873-3553 Fax: 867-873-4771</t>
  </si>
  <si>
    <t xml:space="preserve">info@khione.ca </t>
  </si>
  <si>
    <t>http://www.khione.ca</t>
  </si>
  <si>
    <t>A6.3</t>
  </si>
  <si>
    <t>B6.3</t>
  </si>
  <si>
    <t>C6.3</t>
  </si>
  <si>
    <t>D6.3</t>
  </si>
  <si>
    <t>E6.3</t>
  </si>
  <si>
    <t>F6.3</t>
  </si>
  <si>
    <t>G6.3</t>
  </si>
  <si>
    <t>H6.3</t>
  </si>
  <si>
    <t>I6.3</t>
  </si>
  <si>
    <t>J6.3</t>
  </si>
  <si>
    <t>K6.3</t>
  </si>
  <si>
    <t>L6.3</t>
  </si>
  <si>
    <t>M6.3</t>
  </si>
  <si>
    <t>A6.5</t>
  </si>
  <si>
    <t>B6.5</t>
  </si>
  <si>
    <t>A3.24</t>
  </si>
  <si>
    <t>B3.24</t>
  </si>
  <si>
    <t>K3.24</t>
  </si>
  <si>
    <t>L3.24</t>
  </si>
  <si>
    <t>M3.24</t>
  </si>
  <si>
    <t>Kingland Ford Sales Ltd./Budget Rent-a-Car YK</t>
  </si>
  <si>
    <t>Barry Newman</t>
  </si>
  <si>
    <t xml:space="preserve"> Rental Manager</t>
  </si>
  <si>
    <t>20 Old Airport RdYellowknife, NT X1A 3T2</t>
  </si>
  <si>
    <t>867-920-9200 Fax: 867-920-9201</t>
  </si>
  <si>
    <t>barry@kinglandford.com</t>
  </si>
  <si>
    <t>http://www.kinglandford.com</t>
  </si>
  <si>
    <t>Lake Awry Cap &amp; Crest Ltd.</t>
  </si>
  <si>
    <t>Wally Maduke</t>
  </si>
  <si>
    <t xml:space="preserve"> Co-Owner</t>
  </si>
  <si>
    <t>PO Box 1613Yellowknife, NT X1A 2P2</t>
  </si>
  <si>
    <t>867-873-6999 Fax: 867-920-4077</t>
  </si>
  <si>
    <t>lakeawry@raggedassroad.ca</t>
  </si>
  <si>
    <t>http://www.raggedassroad.com</t>
  </si>
  <si>
    <t xml:space="preserve">Lawson Lundell LLP </t>
  </si>
  <si>
    <t>Malinda Kellett</t>
  </si>
  <si>
    <t xml:space="preserve"> Lawyer</t>
  </si>
  <si>
    <t>PO Box 812Yellowknife, NT X1A 2N6</t>
  </si>
  <si>
    <t>867-669-5500 Fax: 867-920-2206</t>
  </si>
  <si>
    <t>mkellett@lawsonlundell.com</t>
  </si>
  <si>
    <t>http://www.lawsonlundell.com</t>
  </si>
  <si>
    <t>LoyalTeam Environmental</t>
  </si>
  <si>
    <t>Daria Smeh</t>
  </si>
  <si>
    <t xml:space="preserve"> CEO</t>
  </si>
  <si>
    <t>PO Box 2910Yellowknife, NT X1A 2R2</t>
  </si>
  <si>
    <t>647-522-3432</t>
  </si>
  <si>
    <t xml:space="preserve">daria.smeh@loyalteam.ca </t>
  </si>
  <si>
    <t>http://ww.loyalteam.ca</t>
  </si>
  <si>
    <t>C2.6</t>
  </si>
  <si>
    <t>D2.6</t>
  </si>
  <si>
    <t>E2.6</t>
  </si>
  <si>
    <t>F2.6</t>
  </si>
  <si>
    <t>G2.6</t>
  </si>
  <si>
    <t>Matrix Aviation Solutions Inc.</t>
  </si>
  <si>
    <t>Mike Kenney</t>
  </si>
  <si>
    <t>8 Yellowknife AirportYellowknife, NT X1A 3T2</t>
  </si>
  <si>
    <t>867-766-4952 Fax: 867-766-3374</t>
  </si>
  <si>
    <t>mike@matrixhelicopters.ca</t>
  </si>
  <si>
    <t>http://www.matrixhelicopters.com</t>
  </si>
  <si>
    <t>McLennan Ross LLP</t>
  </si>
  <si>
    <t>Alain Chiasson</t>
  </si>
  <si>
    <t xml:space="preserve"> Partner</t>
  </si>
  <si>
    <t>301-5109 48 StYellowknife, NT X1A 1N5</t>
  </si>
  <si>
    <t>867-766-7677 Fax: 867-766-7678</t>
  </si>
  <si>
    <t xml:space="preserve">achiasson@mross.com </t>
  </si>
  <si>
    <t>http://www.mross.com</t>
  </si>
  <si>
    <t>Midnight Sun Energy Ltd.</t>
  </si>
  <si>
    <t>Ivo Mitev</t>
  </si>
  <si>
    <t>PO Box 1683Yellowkn, NT X1A 2P3</t>
  </si>
  <si>
    <t>867-873-8760 Fax: 867-873-8768</t>
  </si>
  <si>
    <t>ivo@midnightsunenergy.com</t>
  </si>
  <si>
    <t>http://www.midnightsunenergy.com</t>
  </si>
  <si>
    <t>C3.11</t>
  </si>
  <si>
    <t>D3.11</t>
  </si>
  <si>
    <t>E3.11</t>
  </si>
  <si>
    <t>F3.11</t>
  </si>
  <si>
    <t>G3.11</t>
  </si>
  <si>
    <t>H3.11</t>
  </si>
  <si>
    <t>I3.11</t>
  </si>
  <si>
    <t>J3.11</t>
  </si>
  <si>
    <t>K3.11</t>
  </si>
  <si>
    <t>L3.11</t>
  </si>
  <si>
    <t>M3.11</t>
  </si>
  <si>
    <t>C3.6</t>
  </si>
  <si>
    <t>D3.6</t>
  </si>
  <si>
    <t>E3.6</t>
  </si>
  <si>
    <t>F3.6</t>
  </si>
  <si>
    <t>G3.6</t>
  </si>
  <si>
    <t>M3.6</t>
  </si>
  <si>
    <t>Nahanni Construction Ltd.</t>
  </si>
  <si>
    <t>Jody Hodder</t>
  </si>
  <si>
    <t xml:space="preserve"> Finance Manager</t>
  </si>
  <si>
    <t>PO Box 2076Yellowknife, NT X1A 2P6</t>
  </si>
  <si>
    <t>867-873-2975 Fax: 867-873-9620</t>
  </si>
  <si>
    <t>jody@nahannincl.com</t>
  </si>
  <si>
    <t>http://www.nahannincl.com</t>
  </si>
  <si>
    <t>Partenariat avec Det'on cho Corpration - Det'on cho Nahanni Construction</t>
  </si>
  <si>
    <t>Northbest Distributors Ltd.</t>
  </si>
  <si>
    <t>Garland Grayston</t>
  </si>
  <si>
    <t>347 Old Airport RdYellowknife, NT X1A 3T4</t>
  </si>
  <si>
    <t>867-873-2364 Fax: 867-873-6516</t>
  </si>
  <si>
    <t>northbest@theedge.ca</t>
  </si>
  <si>
    <t>http://www.northbest.ca</t>
  </si>
  <si>
    <t>K3.17</t>
  </si>
  <si>
    <t>L3.17</t>
  </si>
  <si>
    <t>M3.17</t>
  </si>
  <si>
    <t>Northern Communication &amp; Navigation Systems Ltd.</t>
  </si>
  <si>
    <t>Jim Pook</t>
  </si>
  <si>
    <t>PO Box 2317Yellowknife, NT X1A 2P7</t>
  </si>
  <si>
    <t>867-873-3953 Fax: 867-920-4282</t>
  </si>
  <si>
    <t>jimpook@ncns.infosathse.com</t>
  </si>
  <si>
    <t>http://www.northerncomm.ca/</t>
  </si>
  <si>
    <t>Northern Foodservices</t>
  </si>
  <si>
    <t>Pietro Bertolini</t>
  </si>
  <si>
    <t>353A Old Airport RdYellowknife, NT X1A 3T4</t>
  </si>
  <si>
    <t>867-873-5338 Fax: 867-873-4281</t>
  </si>
  <si>
    <t>pbertolini@nwtfood.com</t>
  </si>
  <si>
    <t>http://www.nwtfood.com</t>
  </si>
  <si>
    <t>Northern Security Services</t>
  </si>
  <si>
    <t>Niki Smith</t>
  </si>
  <si>
    <t>PO Box 1132Yellowknife, NT X1A 2N8</t>
  </si>
  <si>
    <t>867-669-1210</t>
  </si>
  <si>
    <t>info@northernsecurityservices.com</t>
  </si>
  <si>
    <t>http://www.northernsecurityservices.com</t>
  </si>
  <si>
    <t>J7.18</t>
  </si>
  <si>
    <t>K7.18</t>
  </si>
  <si>
    <t>L7.18</t>
  </si>
  <si>
    <t>NorthPlan Facilitation</t>
  </si>
  <si>
    <t>Trevor Sinclair</t>
  </si>
  <si>
    <t xml:space="preserve"> CEO &amp; Facilitator</t>
  </si>
  <si>
    <t>5116 55 StYellowknife, NT X1A 1X2</t>
  </si>
  <si>
    <t>867-445-3862</t>
  </si>
  <si>
    <t>trevor@northplanfacilitation.com</t>
  </si>
  <si>
    <t>https://www.linkedin.com/pub/trevor-sinclair/34/679/a67</t>
  </si>
  <si>
    <t>NorthWays Consulting</t>
  </si>
  <si>
    <t>Allan Twissell</t>
  </si>
  <si>
    <t xml:space="preserve"> Principal/Lead Consultant</t>
  </si>
  <si>
    <t>14-117 Moyle DrYellowknife, NT X1A 0B6</t>
  </si>
  <si>
    <t>867-873-5444Fax: 867-873-2384</t>
  </si>
  <si>
    <t>northways@theedge.ca</t>
  </si>
  <si>
    <t>https://www.linkedin.com/pub/allan-twissell/40/66a/b6</t>
  </si>
  <si>
    <t>C6.2</t>
  </si>
  <si>
    <t>D6.2</t>
  </si>
  <si>
    <t>E6.2</t>
  </si>
  <si>
    <t>Ollerhead &amp; Associates Ltd.</t>
  </si>
  <si>
    <t>Varick Ollerhead</t>
  </si>
  <si>
    <t>PO Box 1169Yellowknife, NT X1A 2N8</t>
  </si>
  <si>
    <t>867-873-9690 Fax: 867-669-6334</t>
  </si>
  <si>
    <t xml:space="preserve">varick@ollerhead.ca </t>
  </si>
  <si>
    <t>http://www.ollerhead.ca</t>
  </si>
  <si>
    <t>Outcrop Communications Ltd.</t>
  </si>
  <si>
    <t>Marion LaVigne</t>
  </si>
  <si>
    <t>800-4920 52 StYellowknife, NT X1A 3T1</t>
  </si>
  <si>
    <t>867-766-6701 Fax: 867-873-2844</t>
  </si>
  <si>
    <t>marion@outcrop.com</t>
  </si>
  <si>
    <t>http://www.outcrop.com</t>
  </si>
  <si>
    <t>Paul Bos Nextreme Inc.</t>
  </si>
  <si>
    <t>Eddie Paul</t>
  </si>
  <si>
    <t>PO Box 566Yellowknife, NT X1A 2N4</t>
  </si>
  <si>
    <t>867-873-2522 Fax: 867-920-2468</t>
  </si>
  <si>
    <t>eddie@nextreme.ca</t>
  </si>
  <si>
    <t>http://www.nextreme.ca</t>
  </si>
  <si>
    <t>Pioneer Industrial Supply (1993) Ltd.</t>
  </si>
  <si>
    <t>Paulette O'Neill</t>
  </si>
  <si>
    <t>362 Old Airport RdYellowknife, NT X1A 3T4</t>
  </si>
  <si>
    <t>867-873-3559 Fax: 867-873-3397</t>
  </si>
  <si>
    <t xml:space="preserve">paulette@pioneersupply.ca </t>
  </si>
  <si>
    <t>http://www.pioneersupply.ca</t>
  </si>
  <si>
    <t>A3.13</t>
  </si>
  <si>
    <t>B3.13</t>
  </si>
  <si>
    <t>C3.13</t>
  </si>
  <si>
    <t>D3.13</t>
  </si>
  <si>
    <t>E3.13</t>
  </si>
  <si>
    <t>F3.13</t>
  </si>
  <si>
    <t>G3.13</t>
  </si>
  <si>
    <t>H3.13</t>
  </si>
  <si>
    <t>I3.13</t>
  </si>
  <si>
    <t>J3.13</t>
  </si>
  <si>
    <t>K3.13</t>
  </si>
  <si>
    <t>L3.13</t>
  </si>
  <si>
    <t>M3.13</t>
  </si>
  <si>
    <t>N3.13</t>
  </si>
  <si>
    <t>O3.13</t>
  </si>
  <si>
    <t>P3.13</t>
  </si>
  <si>
    <t>Private Sky Aviation Corp Northern Office</t>
  </si>
  <si>
    <t>Travis Arychuk</t>
  </si>
  <si>
    <t>PO Box 1380Yellowknife, NT X1A 2P1</t>
  </si>
  <si>
    <t>867-446-6557 Fax: 867-873-8995</t>
  </si>
  <si>
    <t>travis@privateskyaviation.com</t>
  </si>
  <si>
    <t>http://www.privateskyaviation.com</t>
  </si>
  <si>
    <t>RTL - Westcan Group of Companies</t>
  </si>
  <si>
    <t>Louise Henkel</t>
  </si>
  <si>
    <t>PO Box 1807Yellowknife, NT X1A 2P4</t>
  </si>
  <si>
    <t>867-873-6271 Fax: 867-920-2661</t>
  </si>
  <si>
    <t>info@rtl.ca</t>
  </si>
  <si>
    <t>http://www.rtl.ca</t>
  </si>
  <si>
    <t>C3.2</t>
  </si>
  <si>
    <t>Scarlet Security</t>
  </si>
  <si>
    <t>Patrick Doyle</t>
  </si>
  <si>
    <t xml:space="preserve"> Owner/President</t>
  </si>
  <si>
    <t>PO Box 725Yellowknife, NT X1A 2N5</t>
  </si>
  <si>
    <t>867-873-3202 Fax: 867-873-3059</t>
  </si>
  <si>
    <t>patrickdoyle@scarletsecurity.ca</t>
  </si>
  <si>
    <t>http://www.scarletsecurity.ca</t>
  </si>
  <si>
    <t>Partenariat avec Det'on cho Corpration - Det'on cho Scarlet security</t>
  </si>
  <si>
    <t>H7.18</t>
  </si>
  <si>
    <t>I7.18</t>
  </si>
  <si>
    <t>M7.18</t>
  </si>
  <si>
    <t>SENES Consultants</t>
  </si>
  <si>
    <t>Shelagh Montgomery</t>
  </si>
  <si>
    <t xml:space="preserve"> Senior Environment Scientist</t>
  </si>
  <si>
    <t>23-4915 48 StYellowknife, NT X1A 3S4</t>
  </si>
  <si>
    <t>867-669-2092Fax: 867-669-2093</t>
  </si>
  <si>
    <t>smontgomery@senes.ca</t>
  </si>
  <si>
    <t>http://www.senes.ca</t>
  </si>
  <si>
    <t>Skills Canada NWT</t>
  </si>
  <si>
    <t>Jan Fullerton</t>
  </si>
  <si>
    <t xml:space="preserve"> Executive Director</t>
  </si>
  <si>
    <t>PO Box 1403Yellowknife, NT X1A 2P1</t>
  </si>
  <si>
    <t>867-873-8743Fax: 867-873-8197</t>
  </si>
  <si>
    <t>skillsnt@skillscanada.com</t>
  </si>
  <si>
    <t>http://www.skillscanadanwt.org</t>
  </si>
  <si>
    <t>A6.2</t>
  </si>
  <si>
    <t>B6.2</t>
  </si>
  <si>
    <t>SLR Consulting (Canada) Ltd.</t>
  </si>
  <si>
    <t>Stephen Morison</t>
  </si>
  <si>
    <t xml:space="preserve"> Director Mining Business Sector</t>
  </si>
  <si>
    <t>44-5022 49 StYellowknife, NT X1A 3R8</t>
  </si>
  <si>
    <t>604-790-3949</t>
  </si>
  <si>
    <t>smorison@slrconsulting.com</t>
  </si>
  <si>
    <t>http://www.slrconsulting.com</t>
  </si>
  <si>
    <t>M1.3</t>
  </si>
  <si>
    <t>A2.9</t>
  </si>
  <si>
    <t>B2.9</t>
  </si>
  <si>
    <t>C2.9</t>
  </si>
  <si>
    <t>SRK Consulting (Canada) Inc.</t>
  </si>
  <si>
    <t>Arlene Laudrum</t>
  </si>
  <si>
    <t xml:space="preserve"> Principal Consultant</t>
  </si>
  <si>
    <t>202-5204 50 AveYellowknife, NT X1A 1E2</t>
  </si>
  <si>
    <t>867-873-8670</t>
  </si>
  <si>
    <t>yellowknife@srk.com</t>
  </si>
  <si>
    <t>http://www.srk.com</t>
  </si>
  <si>
    <t>A2.10</t>
  </si>
  <si>
    <t>B2.10</t>
  </si>
  <si>
    <t>C2.10</t>
  </si>
  <si>
    <t>Stantec Consulting Ltd.</t>
  </si>
  <si>
    <t>Megan Fisher</t>
  </si>
  <si>
    <t>PO Box 1777Yellowknife, NT X1A 2P4</t>
  </si>
  <si>
    <t>867-920-2882 Fax: 867-920-4319</t>
  </si>
  <si>
    <t>megan.fisher@stantec.com</t>
  </si>
  <si>
    <t>http://www.stantec.com</t>
  </si>
  <si>
    <t>Partenariat avec Det'on cho Corpration - Det'on cho Stantec</t>
  </si>
  <si>
    <t>J1.13</t>
  </si>
  <si>
    <t>J1.14</t>
  </si>
  <si>
    <t>H3.5</t>
  </si>
  <si>
    <t>I3.5</t>
  </si>
  <si>
    <t>M3.5</t>
  </si>
  <si>
    <t>Sub-Arctic Surveys Ltd.</t>
  </si>
  <si>
    <t>Bruce Hewlko</t>
  </si>
  <si>
    <t xml:space="preserve"> Owner</t>
  </si>
  <si>
    <t>PO Box 2441Yellowknife, NT X1A 2P8</t>
  </si>
  <si>
    <t>867-873-2047 Fax: 867-873-9079</t>
  </si>
  <si>
    <t>sas@sub-arctic.ca</t>
  </si>
  <si>
    <t>http://www.sub-arctic.ca</t>
  </si>
  <si>
    <t>Summit Air</t>
  </si>
  <si>
    <t>Matthew McElligott</t>
  </si>
  <si>
    <t xml:space="preserve"> Director of Business Development</t>
  </si>
  <si>
    <t>27 Yellowknife Airpor tYellowknife, NT X1A 3T2</t>
  </si>
  <si>
    <t>867-873-4464 Fax: 867-873-9334</t>
  </si>
  <si>
    <t>info@flysummitair.com</t>
  </si>
  <si>
    <t>http://www.summitair.net/</t>
  </si>
  <si>
    <t>Summit Helicopters Ltd.</t>
  </si>
  <si>
    <t>Todd Tomecek</t>
  </si>
  <si>
    <t xml:space="preserve"> VP Business Development</t>
  </si>
  <si>
    <t>27 Yellowknife AirportYellowknife, NT X1A 3T2</t>
  </si>
  <si>
    <t>867-765-5969 Fax: 867-873-9334</t>
  </si>
  <si>
    <t>todd.tomecek@summithelicopters.ca</t>
  </si>
  <si>
    <t>http://www.summithelicopters.ca</t>
  </si>
  <si>
    <t>Superior Propane</t>
  </si>
  <si>
    <t>Mark Gautschi</t>
  </si>
  <si>
    <t xml:space="preserve"> Market Manager</t>
  </si>
  <si>
    <t>346 Old Airport RdYellowknife, NT X1A 3T4</t>
  </si>
  <si>
    <t>867-873-5551 Fax: 867-873-5584</t>
  </si>
  <si>
    <t>gautschm@superiorpropane.com</t>
  </si>
  <si>
    <t>http://www.superiorpropane.com</t>
  </si>
  <si>
    <t>Tetra Tech EBA Inc.</t>
  </si>
  <si>
    <t>Jalil Mustafa</t>
  </si>
  <si>
    <t xml:space="preserve"> Project Director</t>
  </si>
  <si>
    <t>PO Box 2244Yellowknife, NT X1A 2P7</t>
  </si>
  <si>
    <t>867-920-2287 Fax: 867-873-3324</t>
  </si>
  <si>
    <t>jalil.mustafa@tetratech.com</t>
  </si>
  <si>
    <t>http://www.eba.ca/</t>
  </si>
  <si>
    <t>Weatherby Trucking Ltd.</t>
  </si>
  <si>
    <t>Blair/Kelly Weatherby</t>
  </si>
  <si>
    <t>PO Box 1949Yellowknife, NT X1A 2P5</t>
  </si>
  <si>
    <t>867-873-9801 Fax: 867-873-9803</t>
  </si>
  <si>
    <t>weatherby@ssimicro.com</t>
  </si>
  <si>
    <t>http://www.wtlnwt.ca</t>
  </si>
  <si>
    <t>C4.7</t>
  </si>
  <si>
    <t>D4.7</t>
  </si>
  <si>
    <t>E4.7</t>
  </si>
  <si>
    <t>C4.8</t>
  </si>
  <si>
    <t>D4.8</t>
  </si>
  <si>
    <t>E4.8</t>
  </si>
  <si>
    <t>C3.4</t>
  </si>
  <si>
    <t xml:space="preserve">Weaver &amp; Devore Trading Ltd.Ken </t>
  </si>
  <si>
    <t>Weaver</t>
  </si>
  <si>
    <t xml:space="preserve"> Owner/Manager</t>
  </si>
  <si>
    <t>3601 Weaver DrYellowknife, NT X1A 2J5</t>
  </si>
  <si>
    <t>867-873-2219 Fax: 867-873-9020</t>
  </si>
  <si>
    <t>sales2@weaverdevore.ca</t>
  </si>
  <si>
    <t>http://www.weaverdevore.ca</t>
  </si>
  <si>
    <t>WESA, a division of BluMetric Environmental Inc.</t>
  </si>
  <si>
    <t>Tim Beckenham</t>
  </si>
  <si>
    <t xml:space="preserve"> Northern Projects Manager</t>
  </si>
  <si>
    <t>PO Box 11086Yellowknife, NT X1A 3X7</t>
  </si>
  <si>
    <t>867-873-3500 Fax: 867-873-3499</t>
  </si>
  <si>
    <t>tbeckenahm@wesa.ca</t>
  </si>
  <si>
    <t>http://www.wesa.ca</t>
  </si>
  <si>
    <t>Williams Engineering Canada Inc.</t>
  </si>
  <si>
    <t>Danielle Wawryk</t>
  </si>
  <si>
    <t xml:space="preserve"> Branch Administration</t>
  </si>
  <si>
    <t>PO Box 1529Yellowknife, NT X1A 2P6</t>
  </si>
  <si>
    <t>867-873-2395Fax: 867-873-2547</t>
  </si>
  <si>
    <t>dwawryk@williamsengineering.com</t>
  </si>
  <si>
    <t>http://www.williamsengineering.com</t>
  </si>
  <si>
    <t>Coast Fraser Tower</t>
  </si>
  <si>
    <t>Jenni Bruce</t>
  </si>
  <si>
    <t>Hotel Manager</t>
  </si>
  <si>
    <t>5303 52 StYellowknifeNT X1A 1V1</t>
  </si>
  <si>
    <t>Phone: 867-873-8700Fax: 867-873-8708</t>
  </si>
  <si>
    <t>j.bruce@coasthotels.com</t>
  </si>
  <si>
    <t>http://www.coasthotels.com</t>
  </si>
  <si>
    <t>A3.17</t>
  </si>
  <si>
    <t>B3.17</t>
  </si>
  <si>
    <t>N3.17</t>
  </si>
  <si>
    <t>O3.17</t>
  </si>
  <si>
    <t>P3.17</t>
  </si>
  <si>
    <t>Diamante Restaurant</t>
  </si>
  <si>
    <t>Harvey Bourgeois</t>
  </si>
  <si>
    <t>1-483 Range Lake RdYellowknifeNT X1A 3R9</t>
  </si>
  <si>
    <t>Phone: 867-920-4914Fax: 867-920-2939</t>
  </si>
  <si>
    <t>harvey@theedge.ca</t>
  </si>
  <si>
    <t>http://diamanterestaurant.com/</t>
  </si>
  <si>
    <t>HUB International Insurance</t>
  </si>
  <si>
    <t>Larry Jacquard</t>
  </si>
  <si>
    <t>Commercial Insurance</t>
  </si>
  <si>
    <t>487 Range Lake RdYellowknifeNT X1A 3R9</t>
  </si>
  <si>
    <t>Phone: 867-873-6398</t>
  </si>
  <si>
    <t>larry.jacquard@hubinternational.com</t>
  </si>
  <si>
    <t>http://www.hubinternational.com</t>
  </si>
  <si>
    <t>A7.6</t>
  </si>
  <si>
    <t>B7.6</t>
  </si>
  <si>
    <t>C7.6</t>
  </si>
  <si>
    <t>D7.6</t>
  </si>
  <si>
    <t>E7.6</t>
  </si>
  <si>
    <t>F7.6</t>
  </si>
  <si>
    <t>G7.6</t>
  </si>
  <si>
    <t>H7.6</t>
  </si>
  <si>
    <t>I7.6</t>
  </si>
  <si>
    <t>J7.6</t>
  </si>
  <si>
    <t>K7.6</t>
  </si>
  <si>
    <t>L7.6</t>
  </si>
  <si>
    <t>M7.6</t>
  </si>
  <si>
    <t>N7.6</t>
  </si>
  <si>
    <t>O7.6</t>
  </si>
  <si>
    <t>P7.6</t>
  </si>
  <si>
    <t>A7.12</t>
  </si>
  <si>
    <t>B7.12</t>
  </si>
  <si>
    <t>N7.12</t>
  </si>
  <si>
    <t>O7.12</t>
  </si>
  <si>
    <t>P7.12</t>
  </si>
  <si>
    <t>Inukshuk Publishing</t>
  </si>
  <si>
    <t>Kathy Gray</t>
  </si>
  <si>
    <t>PO Box 20068YellowknifeNT X1A 3X8</t>
  </si>
  <si>
    <t>Phone: 867-920-2076</t>
  </si>
  <si>
    <t>kathy@inuks.ca</t>
  </si>
  <si>
    <t>https://www.linkedin.com/pub/kathy-gray/80/816/877</t>
  </si>
  <si>
    <t>Norland Insurance Agencies</t>
  </si>
  <si>
    <t>Shirley Fontaine</t>
  </si>
  <si>
    <t>Managing Partner</t>
  </si>
  <si>
    <t>5108A 53 StYellowknifeNT X1A 1V6</t>
  </si>
  <si>
    <t>Phone: 867-765-0858Fax: 867-765-0789</t>
  </si>
  <si>
    <t>shirley@norlandinsurance.com</t>
  </si>
  <si>
    <t>NA</t>
  </si>
  <si>
    <t>A7.18</t>
  </si>
  <si>
    <t>B7.18</t>
  </si>
  <si>
    <t>C7.18</t>
  </si>
  <si>
    <t>D7.18</t>
  </si>
  <si>
    <t>E7.18</t>
  </si>
  <si>
    <t>F7.18</t>
  </si>
  <si>
    <t>G7.18</t>
  </si>
  <si>
    <t>Northern News Services Ltd.</t>
  </si>
  <si>
    <t>Petra Memedi</t>
  </si>
  <si>
    <t>Advertising Manager</t>
  </si>
  <si>
    <t>PO Box 2820YellowknifeNT X1A 2R1</t>
  </si>
  <si>
    <t>Phone: 867-873-4031Fax: 867-873-8507</t>
  </si>
  <si>
    <t>petra@nnsl.com</t>
  </si>
  <si>
    <t>http://www.nnsl.com</t>
  </si>
  <si>
    <t>NorthwesTel Inc.</t>
  </si>
  <si>
    <t>Ed Chandler</t>
  </si>
  <si>
    <t>AVP Sales</t>
  </si>
  <si>
    <t>PO Box 790YellowknifeNT X1A 2R3</t>
  </si>
  <si>
    <t>Phone: 867-455-4035Fax: 867-920-4613</t>
  </si>
  <si>
    <t>echandler@nwtel.ca</t>
  </si>
  <si>
    <t>http://www.nwtel.ca</t>
  </si>
  <si>
    <t>NPR Commercial</t>
  </si>
  <si>
    <t>Holly Ferris</t>
  </si>
  <si>
    <t>Sales &amp; Marketing Manager</t>
  </si>
  <si>
    <t>Hotel2-4915 48 StYellowknifeNT X1A 3S4</t>
  </si>
  <si>
    <t>Phone: 867-873-4085Fax: 867-873-8859</t>
  </si>
  <si>
    <t>hferris@npreit.com</t>
  </si>
  <si>
    <t>http://npreit.com</t>
  </si>
  <si>
    <t>Immobilier</t>
  </si>
  <si>
    <t>Polar Developments Ltd.</t>
  </si>
  <si>
    <t>Gabrielle Decorby</t>
  </si>
  <si>
    <t>CEO</t>
  </si>
  <si>
    <t>PO Box 2542YellowknifeNT X1A 2P8</t>
  </si>
  <si>
    <t>Phone: 867-873-5701 ext 8002Fax: 867-873-5702</t>
  </si>
  <si>
    <t>gabrielle@polardevelopments.com</t>
  </si>
  <si>
    <t>http://www.polardevelopments.com</t>
  </si>
  <si>
    <t>Top of the World Travel</t>
  </si>
  <si>
    <t>Susan Mercredi</t>
  </si>
  <si>
    <t>5105 48 StYellowknifeNT X1A 1N5</t>
  </si>
  <si>
    <t>Phone: 867-766-6000</t>
  </si>
  <si>
    <t>susan@topoftheworldtravel.com</t>
  </si>
  <si>
    <t>http://www.topoftheworldtravel.com</t>
  </si>
  <si>
    <t>N3.20</t>
  </si>
  <si>
    <t>O3.20</t>
  </si>
  <si>
    <t>P3.20</t>
  </si>
  <si>
    <t>Det'on Cho Corporation</t>
  </si>
  <si>
    <t>Rick Miller</t>
  </si>
  <si>
    <t xml:space="preserve"> Business Development Manager</t>
  </si>
  <si>
    <t>PO Box 1287Yellowknife, NT X1A 2N9</t>
  </si>
  <si>
    <t>867-873-6533Fax: 867-873-5308</t>
  </si>
  <si>
    <t>rick@detoncho.com</t>
  </si>
  <si>
    <t>http://www.detoncho.com</t>
  </si>
  <si>
    <t>C2.1</t>
  </si>
  <si>
    <t>D2.1</t>
  </si>
  <si>
    <t>E2.1</t>
  </si>
  <si>
    <t>F2.1</t>
  </si>
  <si>
    <t>G2.1</t>
  </si>
  <si>
    <t>H2.1</t>
  </si>
  <si>
    <t>I2.1</t>
  </si>
  <si>
    <t>J2.1</t>
  </si>
  <si>
    <t>K2.1</t>
  </si>
  <si>
    <t>L2.1</t>
  </si>
  <si>
    <t>M2.1</t>
  </si>
  <si>
    <t>Det'on Cho Logistics Ltd.</t>
  </si>
  <si>
    <t>Matt Mossman</t>
  </si>
  <si>
    <t>PO Box 2608Yellowknife, NT X1A 2P9</t>
  </si>
  <si>
    <t>867-873-6970 Fax: 867-873-6984</t>
  </si>
  <si>
    <t>matt@detoncho.com</t>
  </si>
  <si>
    <t>http://www.detonchologistics.com</t>
  </si>
  <si>
    <t>Une compagnie de Deton'cho Corporation</t>
  </si>
  <si>
    <t>Det'on Cho Construction</t>
  </si>
  <si>
    <t>Blaine Nickel</t>
  </si>
  <si>
    <t>blaine@detoncho.com</t>
  </si>
  <si>
    <t>http://www.detoncho.com/joomla/index.php?option=com_content&amp;view=article&amp;id=133:dccconstruction&amp;catid=66:construction&amp;Itemid=81</t>
  </si>
  <si>
    <t>Bouwa Whee Catering</t>
  </si>
  <si>
    <t>Brad Morrissey</t>
  </si>
  <si>
    <t xml:space="preserve"> Acting General Manager</t>
  </si>
  <si>
    <t>PO Box 6Yellowknife, NT X1A 2N1</t>
  </si>
  <si>
    <t>867-873-6439 Fax: 867-873-6583</t>
  </si>
  <si>
    <t>brad@bouwawhee.com</t>
  </si>
  <si>
    <t>http://www.detoncho.com/joomla/index.php?option=com_content&amp;view=article&amp;id=70:bouwa-whee&amp;catid=63:catering&amp;Itemid=81</t>
  </si>
  <si>
    <t>K3.15</t>
  </si>
  <si>
    <t>L3.15</t>
  </si>
  <si>
    <t>M3.15</t>
  </si>
  <si>
    <t>C4.3</t>
  </si>
  <si>
    <t>D4.3</t>
  </si>
  <si>
    <t>E4.3</t>
  </si>
  <si>
    <t>F4.3</t>
  </si>
  <si>
    <t>G4.3</t>
  </si>
  <si>
    <t>H4.3</t>
  </si>
  <si>
    <t>I4.3</t>
  </si>
  <si>
    <t>J4.3</t>
  </si>
  <si>
    <t>K4.3</t>
  </si>
  <si>
    <t>L4.3</t>
  </si>
  <si>
    <t>M4.3</t>
  </si>
  <si>
    <t>Det'on cho mining supplies</t>
  </si>
  <si>
    <t>Stu Impett</t>
  </si>
  <si>
    <t>901 Sikeyea Tili PO Box 1287 Yellowknife, NT X1A 2N9</t>
  </si>
  <si>
    <t>867-873-6533</t>
  </si>
  <si>
    <t>stu@detoncho.com</t>
  </si>
  <si>
    <t>http://www.detoncho.com/joomla/index.php?option=com_content&amp;view=article&amp;id=75:dcc-mining-supply&amp;catid=57:mining&amp;Itemid=80</t>
  </si>
  <si>
    <t>Partenariat (?)</t>
  </si>
  <si>
    <t>Det'on cho Earth energy</t>
  </si>
  <si>
    <t>http://www.detoncho.com/joomla/images/pdf/EarthEnergy-Brochure.pdf</t>
  </si>
  <si>
    <t>Partenariat avec Rick Bolivar</t>
  </si>
  <si>
    <t>Tlicho Investment Corporation</t>
  </si>
  <si>
    <t>Jasper Lamouelle</t>
  </si>
  <si>
    <t>Bay 25, Stanton Plaza, 100 Borden Drive Box 1567, Yellowknife, NT X1A 2P2</t>
  </si>
  <si>
    <t>867-766-4909</t>
  </si>
  <si>
    <t>jlamouelle@tlichoic.com</t>
  </si>
  <si>
    <t>http://www.tlicho.ca/businesses/tlicho-investment-corporation</t>
  </si>
  <si>
    <t>Voir aussi Tli Cho Logistics Inc. et Tli Cho Landtran Transport Ltd. (http://www.tlicholandtran.com)</t>
  </si>
  <si>
    <t>C4.1</t>
  </si>
  <si>
    <t>D4.1</t>
  </si>
  <si>
    <t>E4.1</t>
  </si>
  <si>
    <t>F4.1</t>
  </si>
  <si>
    <t>G4.1</t>
  </si>
  <si>
    <t>F3.21</t>
  </si>
  <si>
    <t>G3.21</t>
  </si>
  <si>
    <t>H3.21</t>
  </si>
  <si>
    <t>I3.21</t>
  </si>
  <si>
    <t>J3.21</t>
  </si>
  <si>
    <t>K3.21</t>
  </si>
  <si>
    <t>L3.21</t>
  </si>
  <si>
    <t>M3.21</t>
  </si>
  <si>
    <t>F3.5</t>
  </si>
  <si>
    <t>G3.5</t>
  </si>
  <si>
    <t>Atlas Copco</t>
  </si>
  <si>
    <t>Michel Boivin</t>
  </si>
  <si>
    <t>Key account &amp; services manger</t>
  </si>
  <si>
    <t>341 B, Old Airport Road, Yellowknife, NT X1A 2N8</t>
  </si>
  <si>
    <t>867-920-7033</t>
  </si>
  <si>
    <t>michel.boivin@ca.atlascopco.com</t>
  </si>
  <si>
    <t>http://www.atlascopco.ca/cafr/</t>
  </si>
  <si>
    <t>C3.9</t>
  </si>
  <si>
    <t>D3.9</t>
  </si>
  <si>
    <t>E3.9</t>
  </si>
  <si>
    <t>F3.9</t>
  </si>
  <si>
    <t>G3.9</t>
  </si>
  <si>
    <t>H3.9</t>
  </si>
  <si>
    <t>I3.9</t>
  </si>
  <si>
    <t>J3.9</t>
  </si>
  <si>
    <t>M3.9</t>
  </si>
  <si>
    <t>C4.6</t>
  </si>
  <si>
    <t>D4.6</t>
  </si>
  <si>
    <t>E4.6</t>
  </si>
  <si>
    <t>M4.6</t>
  </si>
  <si>
    <t>Territoire</t>
  </si>
  <si>
    <t>Nom</t>
  </si>
  <si>
    <t>Adresse du siège social</t>
  </si>
  <si>
    <t>Province/Pays</t>
  </si>
  <si>
    <t>Code postal</t>
  </si>
  <si>
    <t>Courriel général</t>
  </si>
  <si>
    <t>Président/CEO</t>
  </si>
  <si>
    <t>Bourse</t>
  </si>
  <si>
    <t>Symbole</t>
  </si>
  <si>
    <t>Adresse TNO</t>
  </si>
  <si>
    <t>Ville TNO</t>
  </si>
  <si>
    <t>Code postal TNO</t>
  </si>
  <si>
    <t>Téléphone TNO</t>
  </si>
  <si>
    <t>Courriel contact</t>
  </si>
  <si>
    <t>Poste (emplois)</t>
  </si>
  <si>
    <t>Projet TNO</t>
  </si>
  <si>
    <t>Substance minérale principale</t>
  </si>
  <si>
    <t>Substance minérale secondaire</t>
  </si>
  <si>
    <t xml:space="preserve">Localisation </t>
  </si>
  <si>
    <t>Avancement</t>
  </si>
  <si>
    <t>Site web projet</t>
  </si>
  <si>
    <t>Note 1</t>
  </si>
  <si>
    <t>Note 2</t>
  </si>
  <si>
    <t>Type de titre minier</t>
  </si>
  <si>
    <t>Aben Resources Ltd</t>
  </si>
  <si>
    <t>Suite 1610 - 777 Dunsmuir Street</t>
  </si>
  <si>
    <t>V7Y 1K4</t>
  </si>
  <si>
    <t>(604) 687-3376</t>
  </si>
  <si>
    <t>info@abenresources.com  </t>
  </si>
  <si>
    <t>James G. Pettit</t>
  </si>
  <si>
    <t>TSX-V</t>
  </si>
  <si>
    <t>ABN</t>
  </si>
  <si>
    <t>http://www.abenresources.com/s/Home.asp</t>
  </si>
  <si>
    <t>Selwyn Recce Project</t>
  </si>
  <si>
    <t>Au-Ag-W</t>
  </si>
  <si>
    <t>Frontière Yukon</t>
  </si>
  <si>
    <t>Ex-2 Ex-3</t>
  </si>
  <si>
    <t>http://www.abenresources.com/s/NWT.asp</t>
  </si>
  <si>
    <t>Mineral claims</t>
  </si>
  <si>
    <t>Adamera Minerals Corp.</t>
  </si>
  <si>
    <t>11th floor - 1111 Melville St.</t>
  </si>
  <si>
    <t>V6E 3V6</t>
  </si>
  <si>
    <t>604.689.2010</t>
  </si>
  <si>
    <t>info@adamera.com</t>
  </si>
  <si>
    <t>Mark Kolebaba</t>
  </si>
  <si>
    <t>TSX-v</t>
  </si>
  <si>
    <t>ADZ</t>
  </si>
  <si>
    <t>http://www.adamera.com/s/home.asp</t>
  </si>
  <si>
    <t>Hepburn </t>
  </si>
  <si>
    <t>Ag-Cu IOCG</t>
  </si>
  <si>
    <t>470 km N YK</t>
  </si>
  <si>
    <t>http://www.adamera.com/s/other-projects.asp?ReportID=580546</t>
  </si>
  <si>
    <t>Aussi Diamonds North Resources Ltd. (?)</t>
  </si>
  <si>
    <t>Alberta Star Development Corp</t>
  </si>
  <si>
    <t>2300-1066 West Hastings Street</t>
  </si>
  <si>
    <t>V6E 3X2</t>
  </si>
  <si>
    <t>(604) 689-1749</t>
  </si>
  <si>
    <t>Stuart Rogers</t>
  </si>
  <si>
    <t>TSX.V</t>
  </si>
  <si>
    <t>ASX</t>
  </si>
  <si>
    <t>http://www.alberta-star.com/s/Home.asp</t>
  </si>
  <si>
    <t>Eldorado &amp; Contact Lake (12 sous-secteurs)</t>
  </si>
  <si>
    <t>IOCG (Iron oxide copper gold ) and U</t>
  </si>
  <si>
    <t>Ag-Cu-Co-Ni-Bi</t>
  </si>
  <si>
    <t xml:space="preserve"> Great Bear Lake rive est</t>
  </si>
  <si>
    <t>EX-1 -EX-4</t>
  </si>
  <si>
    <t>http://www.alberta-star.com/s/ContactLake.asp?ReportID=192689&amp;_Type=Eldorado-Contact-Lake&amp;_Title=Eldorado-Echo-Bay</t>
  </si>
  <si>
    <t>Bail minier</t>
  </si>
  <si>
    <t>Bail minier - claims</t>
  </si>
  <si>
    <t>Almaden Minerals</t>
  </si>
  <si>
    <t>Suite 1103-750 West Pender St</t>
  </si>
  <si>
    <t>V6C 2T8</t>
  </si>
  <si>
    <t>604-689-7644</t>
  </si>
  <si>
    <t xml:space="preserve">info@almadenminerals.com </t>
  </si>
  <si>
    <t>Morgan Poliquin</t>
  </si>
  <si>
    <t>TSX</t>
  </si>
  <si>
    <t>AMM</t>
  </si>
  <si>
    <t>http://www.almadenminerals.com/index.html</t>
  </si>
  <si>
    <t>Lac de Gras area diamond project</t>
  </si>
  <si>
    <t>diamant</t>
  </si>
  <si>
    <t>Lac de Gras</t>
  </si>
  <si>
    <t>EX-4</t>
  </si>
  <si>
    <t>http://www.almadenminerals.com/Projects/LacdeGras.html</t>
  </si>
  <si>
    <t>Bail minier (mining lease)</t>
  </si>
  <si>
    <t>Arctic Star Exploration Corp.</t>
  </si>
  <si>
    <t>14th floor - 1111 W. Georgia St</t>
  </si>
  <si>
    <t>V6E 4M3</t>
  </si>
  <si>
    <t>604.689.1799</t>
  </si>
  <si>
    <t>ir@arcticstardiamond.com</t>
  </si>
  <si>
    <t>Patrick Power</t>
  </si>
  <si>
    <t>ADD</t>
  </si>
  <si>
    <t>http://www.arcticstar.ca/s/Home.asp</t>
  </si>
  <si>
    <t>NWT Redemption Diamond Project</t>
  </si>
  <si>
    <t>http://www.arcticstar.ca/s/NWT_Redemption_Diamond_Project.asp</t>
  </si>
  <si>
    <t>Avalon Rare Metals Inc</t>
  </si>
  <si>
    <t>130 Adelaide St. W, Suite 1901</t>
  </si>
  <si>
    <t>M5H 3P5</t>
  </si>
  <si>
    <t>(416) 364-4938</t>
  </si>
  <si>
    <t>office@avalonraremetals.com</t>
  </si>
  <si>
    <t>Donald S. Bubar</t>
  </si>
  <si>
    <t>AVL</t>
  </si>
  <si>
    <t>http://avalonraremetals.com/</t>
  </si>
  <si>
    <t>William Merecer</t>
  </si>
  <si>
    <t>bmercer@avalonraremetals.com</t>
  </si>
  <si>
    <t>VP - Exploration</t>
  </si>
  <si>
    <t>Nechalacho</t>
  </si>
  <si>
    <t>H-REE</t>
  </si>
  <si>
    <t>Lac des Esclaves</t>
  </si>
  <si>
    <t>http://avalonraremetals.com/nechalacho/nechalacho_overview/</t>
  </si>
  <si>
    <t>BFR Copper &amp; Gold Inc.</t>
  </si>
  <si>
    <t>#201, 311 4th Ave N</t>
  </si>
  <si>
    <t>S7K 2L8</t>
  </si>
  <si>
    <t> (306) 933 – 4261</t>
  </si>
  <si>
    <t>kbender@bfrgold.ca</t>
  </si>
  <si>
    <t>Dawn Zhou </t>
  </si>
  <si>
    <t>Privé</t>
  </si>
  <si>
    <t>http://www.bfrgold.ca/</t>
  </si>
  <si>
    <t>Kevan Bender</t>
  </si>
  <si>
    <t>Mazenod</t>
  </si>
  <si>
    <t>IOCG (?)</t>
  </si>
  <si>
    <t>Great Bear</t>
  </si>
  <si>
    <t>http://www.bfrgold.ca/?page_id=157</t>
  </si>
  <si>
    <t>Boxxer Gold Corp</t>
  </si>
  <si>
    <t>Suite 650, 340 - 12 Ave. S.W.</t>
  </si>
  <si>
    <t>T2R 1L5</t>
  </si>
  <si>
    <t>403-264-4811</t>
  </si>
  <si>
    <t>Elmer B. Stewart</t>
  </si>
  <si>
    <t>BXX</t>
  </si>
  <si>
    <t>http://www.boxxergold.com/</t>
  </si>
  <si>
    <t>Grodon Lake</t>
  </si>
  <si>
    <t>Au</t>
  </si>
  <si>
    <t>EX-3 EX-4</t>
  </si>
  <si>
    <t>http://www.boxxergold.com/properties/gordon_lake/</t>
  </si>
  <si>
    <t>Burnstone Ventures Inc.</t>
  </si>
  <si>
    <t>http://www.burnstoneventures.com/s/home.asp</t>
  </si>
  <si>
    <t>Canadian Zinc Corporation</t>
  </si>
  <si>
    <t>1710-650 Georgia St W; Mailbox 11644</t>
  </si>
  <si>
    <t>V6B 4N9</t>
  </si>
  <si>
    <t>604-688-2001</t>
  </si>
  <si>
    <t>John F. Kearney</t>
  </si>
  <si>
    <t>CZN</t>
  </si>
  <si>
    <t>http://www.canadianzinc.com/</t>
  </si>
  <si>
    <t>9926 101 Avenue</t>
  </si>
  <si>
    <t>Fort Simpson</t>
  </si>
  <si>
    <t>X0E 0N0</t>
  </si>
  <si>
    <t>867.695.3963</t>
  </si>
  <si>
    <t>Chris Reeves</t>
  </si>
  <si>
    <t>chris.r@canadianzinc.com</t>
  </si>
  <si>
    <t>Prairie Creek</t>
  </si>
  <si>
    <t>Zn-Pb-Ag</t>
  </si>
  <si>
    <t>Cu</t>
  </si>
  <si>
    <t xml:space="preserve"> Fort Simpson / Nahanni National Park Reserve</t>
  </si>
  <si>
    <t>MV-4 ACM-1</t>
  </si>
  <si>
    <t>http://www.canadianzinc.com/projects/prairie-creek</t>
  </si>
  <si>
    <t>Canterra Minerals Corporation</t>
  </si>
  <si>
    <t>Suite 1410, 650 West Georgia Street</t>
  </si>
  <si>
    <t>V6B 4N8 </t>
  </si>
  <si>
    <t>(604) 687-6644</t>
  </si>
  <si>
    <t>info@canterraminerals.com  </t>
  </si>
  <si>
    <t>Randy Turner,</t>
  </si>
  <si>
    <t>CTM</t>
  </si>
  <si>
    <t>http://www.canterraminerals.com/s/Home.asp</t>
  </si>
  <si>
    <t>Randy Turner</t>
  </si>
  <si>
    <t>info@canterraminerals.com</t>
  </si>
  <si>
    <t>6 projets TNO</t>
  </si>
  <si>
    <t>Snap Lake</t>
  </si>
  <si>
    <t>EX-2 EX-3</t>
  </si>
  <si>
    <t>http://www.canterraminerals.com/s/northwest-territories.asp</t>
  </si>
  <si>
    <t>Aussi diamondex resources ltd. (?)</t>
  </si>
  <si>
    <t>http://www.profilecanada.com/companydetail.cfm?company=195352_Diamondex_Resources_Ltd_Vancouver_BC</t>
  </si>
  <si>
    <t>COPPER NORTH MINING CORP</t>
  </si>
  <si>
    <t>1120 - 1095 W. Pender St</t>
  </si>
  <si>
    <t>V6E 2M6</t>
  </si>
  <si>
    <t>info@coppernorthmining.com</t>
  </si>
  <si>
    <t>Harlan Meade</t>
  </si>
  <si>
    <t>COL</t>
  </si>
  <si>
    <t>http://www.coppernorthmining.com/s/Home.asp</t>
  </si>
  <si>
    <t>Redstone</t>
  </si>
  <si>
    <t>Cu-Ag</t>
  </si>
  <si>
    <t>Nahanni Mining District</t>
  </si>
  <si>
    <t>http://www.coppernorthmining.com/s/Redstone.asp</t>
  </si>
  <si>
    <t>Darnley Bay Resources Limited</t>
  </si>
  <si>
    <t>365 Bay Street, Suite 400</t>
  </si>
  <si>
    <t>M5H 2V1</t>
  </si>
  <si>
    <t>(416) 567-2440</t>
  </si>
  <si>
    <t>jlevy@darnleybay.com</t>
  </si>
  <si>
    <t>Jamie Levy</t>
  </si>
  <si>
    <t>DBL</t>
  </si>
  <si>
    <t>http://www.darnleybay.com/index.aspx</t>
  </si>
  <si>
    <t>The Anomaly</t>
  </si>
  <si>
    <t>Métaux de bases</t>
  </si>
  <si>
    <t>Paulatuk</t>
  </si>
  <si>
    <t>http://www.darnleybay.com/projects/default.htm</t>
  </si>
  <si>
    <t>Bail minier - Permit de prospection</t>
  </si>
  <si>
    <t>Diamonds</t>
  </si>
  <si>
    <t>Paulatuk (?) ou Lac de Gras</t>
  </si>
  <si>
    <t>De Beers Canada Inc</t>
  </si>
  <si>
    <t>900-250 Ferrand Drive</t>
  </si>
  <si>
    <t>M3C 3G8</t>
  </si>
  <si>
    <t>info.canada@debeersgroup.com</t>
  </si>
  <si>
    <t>Tony Guthrie</t>
  </si>
  <si>
    <t>https://www.canada.debeersgroup.com/</t>
  </si>
  <si>
    <t>300-5102 49 St</t>
  </si>
  <si>
    <t>X1A 1P8</t>
  </si>
  <si>
    <t>867-766-7300</t>
  </si>
  <si>
    <t>Glen Koropchuk</t>
  </si>
  <si>
    <t>glen.koropchuk@debeersgroup.com</t>
  </si>
  <si>
    <t>Chief Operating Officer</t>
  </si>
  <si>
    <t>Gacho Kué (51%)</t>
  </si>
  <si>
    <t>300 km NE YK</t>
  </si>
  <si>
    <t>https://www.canada.debeersgroup.com/Exploration/Gahcho-Kue/</t>
  </si>
  <si>
    <t>Snap Lake Mine</t>
  </si>
  <si>
    <t>220 NE YK</t>
  </si>
  <si>
    <t>https://www.canada.debeersgroup.com/Mining/Snap-Lake-Mine/</t>
  </si>
  <si>
    <t>DEMCo LTD.</t>
  </si>
  <si>
    <t>PO Box 2725</t>
  </si>
  <si>
    <t>X1A 2R1</t>
  </si>
  <si>
    <t>867-873-5325</t>
  </si>
  <si>
    <t>beaulieu@denendeh.ca</t>
  </si>
  <si>
    <t>Darrell Beaulieu</t>
  </si>
  <si>
    <t>Camsell River</t>
  </si>
  <si>
    <t>IOCG</t>
  </si>
  <si>
    <t>southeast of Great Bear Lake</t>
  </si>
  <si>
    <t>http://www.miningnorth.com/member-news/100170</t>
  </si>
  <si>
    <t>http://www.fortuneminerals.com/news/press-releases/press-release-details/2013/Fortune-Minerals-announces-sale-of-Camsell-River-Project/default.aspx</t>
  </si>
  <si>
    <t>Devonian Metals Inc.</t>
  </si>
  <si>
    <t>100-631 Carnarvon Street</t>
  </si>
  <si>
    <t>New Westminster</t>
  </si>
  <si>
    <t>V3M 1E3</t>
  </si>
  <si>
    <t>604-527-7996</t>
  </si>
  <si>
    <t>info@devonianmetals.com</t>
  </si>
  <si>
    <t>Ron McIntyre</t>
  </si>
  <si>
    <t>http://devonianmetals.com/</t>
  </si>
  <si>
    <t>Tom Gerke</t>
  </si>
  <si>
    <t>tgerke@devonianmetals.com</t>
  </si>
  <si>
    <t>Wrigley</t>
  </si>
  <si>
    <t>Zn-Pb</t>
  </si>
  <si>
    <t>http://devonianmetals.com/our-property.html</t>
  </si>
  <si>
    <t>Diavik Diamond Mines (2012) Inc</t>
  </si>
  <si>
    <t>PO Box 2498</t>
  </si>
  <si>
    <t>X1A 2P8</t>
  </si>
  <si>
    <t>867-669-6500</t>
  </si>
  <si>
    <t>http://www.riotinto.com/diamondsandminerals/diavik-2232.aspx</t>
  </si>
  <si>
    <t>Doug Ashbury</t>
  </si>
  <si>
    <t>doug.ashbury@riotinto.com</t>
  </si>
  <si>
    <t>Communications Advisor</t>
  </si>
  <si>
    <t>Diavik</t>
  </si>
  <si>
    <t>ACM - 2</t>
  </si>
  <si>
    <t>Rio Tinto (60%) - Dominion Diamond Corporation (40%)</t>
  </si>
  <si>
    <t xml:space="preserve">Dominion Diamond Ekati Corporation </t>
  </si>
  <si>
    <t>1102-4920 52 St</t>
  </si>
  <si>
    <t>X1A 3T1</t>
  </si>
  <si>
    <t>867-766-6909</t>
  </si>
  <si>
    <t>ddc@ddcorp.ca</t>
  </si>
  <si>
    <t>Robert A. Gannicott</t>
  </si>
  <si>
    <t>DDC</t>
  </si>
  <si>
    <t>http://www.ddcorp.ca/</t>
  </si>
  <si>
    <t>867-669-6100</t>
  </si>
  <si>
    <t>Chantal Lavoie</t>
  </si>
  <si>
    <t>chantal.lavoie@ekati.ddcorp.ca</t>
  </si>
  <si>
    <t>COO</t>
  </si>
  <si>
    <t>Ekati</t>
  </si>
  <si>
    <t>http://www.ddcorp.ca/operations/ekati-mine</t>
  </si>
  <si>
    <t>Ekati comprend plusiuers projets en développement et en production, également DDC a développé sa propre certification CanadaMark.</t>
  </si>
  <si>
    <t>Voir aussi Dominion Diamond Holdings Ltd.</t>
  </si>
  <si>
    <t>Eagle Plains Resources Ltd.</t>
  </si>
  <si>
    <t>Suite 200, 44 – 12th Ave. South</t>
  </si>
  <si>
    <t>Cranbrook, BC</t>
  </si>
  <si>
    <t>V1C 2R7</t>
  </si>
  <si>
    <t>1 866 HUNT ORE (486 8673)</t>
  </si>
  <si>
    <t>info@eagleplains.com</t>
  </si>
  <si>
    <t>Tim Termuende</t>
  </si>
  <si>
    <t>EPL</t>
  </si>
  <si>
    <t>http://www.eagleplains.com/</t>
  </si>
  <si>
    <t>AB project</t>
  </si>
  <si>
    <t>263 km west of Norman Wells</t>
  </si>
  <si>
    <t>http://www.eagleplains.com/projects/ab</t>
  </si>
  <si>
    <t>http://www.youtube.com/watch?v=NSk5NU5H_nM</t>
  </si>
  <si>
    <t>Eagle Plains - A Project Generator voir aussi http://www.terralogicexploration.com/contact-us/</t>
  </si>
  <si>
    <t>Bear-Twit</t>
  </si>
  <si>
    <t>186 km SE of Norman Wells</t>
  </si>
  <si>
    <t>http://www.eagleplains.com/projects/bear-twit</t>
  </si>
  <si>
    <t>Bronco</t>
  </si>
  <si>
    <t>Zn-Pb-Ag-Cu</t>
  </si>
  <si>
    <t>230 km SW of Norman Wells</t>
  </si>
  <si>
    <t>http://www.eagleplains.com/projects/bronco</t>
  </si>
  <si>
    <t>Justice</t>
  </si>
  <si>
    <t>209 km SW of Norman Wells.</t>
  </si>
  <si>
    <t>http://www.eagleplains.com/projects/justice</t>
  </si>
  <si>
    <t>Keg</t>
  </si>
  <si>
    <t>185 km SW of Norman Wells</t>
  </si>
  <si>
    <t>http://www.eagleplains.com/projects/keg</t>
  </si>
  <si>
    <t>Equitas Resources Corp</t>
  </si>
  <si>
    <t>789 West Pender St., Suite 1450</t>
  </si>
  <si>
    <t>V6C 1H2</t>
  </si>
  <si>
    <t>604.681.1568</t>
  </si>
  <si>
    <t>info@equitasresources.com</t>
  </si>
  <si>
    <t>Kyler Hardy</t>
  </si>
  <si>
    <t>EQT</t>
  </si>
  <si>
    <t>http://www.equitasresources.com/</t>
  </si>
  <si>
    <t>Tom and Sickle</t>
  </si>
  <si>
    <t>10 km NE YK</t>
  </si>
  <si>
    <t>http://www.equitasresources.com/index.php/2014-10-02-19-11-29/tom-and-sickle</t>
  </si>
  <si>
    <t xml:space="preserve">Fortune Minerals Limited </t>
  </si>
  <si>
    <t>1600-148 Fullarton St</t>
  </si>
  <si>
    <t>London</t>
  </si>
  <si>
    <t>N6A 5P3</t>
  </si>
  <si>
    <t>519-858-8188</t>
  </si>
  <si>
    <t>info@fortuneminerals.com</t>
  </si>
  <si>
    <t>Robin E. Goad</t>
  </si>
  <si>
    <t>FT</t>
  </si>
  <si>
    <t>http://www.fortuneminerals.com/</t>
  </si>
  <si>
    <t>NICO</t>
  </si>
  <si>
    <t>Au-Co-Bi-Cu</t>
  </si>
  <si>
    <t>Nord de Yellowknife</t>
  </si>
  <si>
    <t>http://www.fortuneminerals.com/assets/nico/default.aspx</t>
  </si>
  <si>
    <t>Geomark Exploration Ltd. / Pine Cliff Energy LTD (?)</t>
  </si>
  <si>
    <t>Suite 850, 1015-4th Street SW</t>
  </si>
  <si>
    <t>T2R 1J4</t>
  </si>
  <si>
    <t>(403) 269-2289</t>
  </si>
  <si>
    <t>info@pinecliffenergy.com</t>
  </si>
  <si>
    <t>Philip B. Hodge</t>
  </si>
  <si>
    <t>PNE</t>
  </si>
  <si>
    <t>http://www.skopeenergy.com/</t>
  </si>
  <si>
    <t>Kim</t>
  </si>
  <si>
    <t>200 km N YK</t>
  </si>
  <si>
    <t>http://www.skopeenergy.com/operations/minerals-division#other-properties</t>
  </si>
  <si>
    <t>Pine Cliff has a mineral division through its wholly-owned subsidiary Geomark Exploration Ltd.</t>
  </si>
  <si>
    <t>In the fourth quarter of 2014, the company entered into an option agreement with Nighthawk Gold Corp. </t>
  </si>
  <si>
    <t>GGL Resources Corp.</t>
  </si>
  <si>
    <t>Suite 906 675 West Hastings Street</t>
  </si>
  <si>
    <t>V6B 1N2</t>
  </si>
  <si>
    <t>(604) 688-0546</t>
  </si>
  <si>
    <t> info@gglresourcescorp.com</t>
  </si>
  <si>
    <t>Raymond A. Hrkac</t>
  </si>
  <si>
    <t>GGL</t>
  </si>
  <si>
    <t>http://www.gglresourcescorp.com/index.php?m=index</t>
  </si>
  <si>
    <t>Gold, Nickel and VMS (NT)</t>
  </si>
  <si>
    <t>Au-Ni et VMS</t>
  </si>
  <si>
    <t>http://www.gglresourcescorp.com/index.php?m=projectcat&amp;cat=nickel</t>
  </si>
  <si>
    <t>Diamonds (NT)</t>
  </si>
  <si>
    <t>http://www.gglresourcescorp.com/index.php?m=projectcat&amp;cat=diamonds</t>
  </si>
  <si>
    <t>Glencore Canada Corporation</t>
  </si>
  <si>
    <t>6900-100 King St W</t>
  </si>
  <si>
    <t>M5X 1E3</t>
  </si>
  <si>
    <t>416-775-1434</t>
  </si>
  <si>
    <t>Ivan Glasenberg</t>
  </si>
  <si>
    <t>Londre</t>
  </si>
  <si>
    <t>GLEN</t>
  </si>
  <si>
    <t>http://www.glencore.com/</t>
  </si>
  <si>
    <t>Brad Ryder</t>
  </si>
  <si>
    <t>brad.ryder@glencore-ca.com</t>
  </si>
  <si>
    <t>Corporate Affairs Manager</t>
  </si>
  <si>
    <t>Kennady Diamonds Inc.</t>
  </si>
  <si>
    <t>161 Bay Street Suite 2315 P.O. Box 216</t>
  </si>
  <si>
    <t>M5J 2S1</t>
  </si>
  <si>
    <t>(416) 640-1111</t>
  </si>
  <si>
    <t>Patrick C. Evans</t>
  </si>
  <si>
    <t>KDI</t>
  </si>
  <si>
    <t>http://www.kennadydiamonds.com/</t>
  </si>
  <si>
    <t>Patrick Evans</t>
  </si>
  <si>
    <t>pevans@kennadydiamonds.com</t>
  </si>
  <si>
    <t>Kennady North</t>
  </si>
  <si>
    <t>200 km NE YK</t>
  </si>
  <si>
    <t>EX-3 (?)</t>
  </si>
  <si>
    <t>http://www.kennadydiamonds.com/project_overview/</t>
  </si>
  <si>
    <t>Margaret Lake Diamonds Ltd.</t>
  </si>
  <si>
    <t>#2050 - 1055 West Georgia Street</t>
  </si>
  <si>
    <t>V6E 3P3</t>
  </si>
  <si>
    <t>(604) 630-2810</t>
  </si>
  <si>
    <t>info@margaretlakediamonds.ca</t>
  </si>
  <si>
    <t>Paul Brockington</t>
  </si>
  <si>
    <t>DIA</t>
  </si>
  <si>
    <t>http://www.margaretlakediamonds.ca/</t>
  </si>
  <si>
    <t>Margaret Lake</t>
  </si>
  <si>
    <t>http://www.margaretlakediamonds.ca/#!projects/c1tsl</t>
  </si>
  <si>
    <t>Metallis Resources Inc.</t>
  </si>
  <si>
    <t>#515 – 850 West Hastings St. </t>
  </si>
  <si>
    <t>V6C 1E1</t>
  </si>
  <si>
    <t>604.688.5077</t>
  </si>
  <si>
    <t>info@metallisresources.com</t>
  </si>
  <si>
    <t>Fiore Aliperti</t>
  </si>
  <si>
    <t>MTS</t>
  </si>
  <si>
    <t>http://metallisresources.com/</t>
  </si>
  <si>
    <t>Mackenzie Mountains</t>
  </si>
  <si>
    <t>Fe-Cu</t>
  </si>
  <si>
    <t>190 kilometres from the Town of Norman Wells</t>
  </si>
  <si>
    <t>http://metallisresources.com/mackenzie_mountains_property/</t>
  </si>
  <si>
    <t>Miramar Northern Mining Ltd</t>
  </si>
  <si>
    <t>75 Con Rd</t>
  </si>
  <si>
    <t>X1A 2M1</t>
  </si>
  <si>
    <t>(867) 766-5300</t>
  </si>
  <si>
    <t>http://www.canadianminingjournal.com/esource/profile.aspx?company_id=077877309&amp;er=NA</t>
  </si>
  <si>
    <t>Site web vers Newmount</t>
  </si>
  <si>
    <t>Mountain Province Diamonds Inc.</t>
  </si>
  <si>
    <t>2315-161 Bay St</t>
  </si>
  <si>
    <t>416-361-3562</t>
  </si>
  <si>
    <t>Patrick C. Evans,</t>
  </si>
  <si>
    <t>MPV</t>
  </si>
  <si>
    <t>http://www.mountainprovince.com/</t>
  </si>
  <si>
    <t>Bruce Ramsden</t>
  </si>
  <si>
    <t>b.ramsden@mountainprovince.com</t>
  </si>
  <si>
    <t>Gacho Kué (49%)</t>
  </si>
  <si>
    <t>http://www.mountainprovince.com/project/project-overview/</t>
  </si>
  <si>
    <t>New Discovery Mines Ltd</t>
  </si>
  <si>
    <t>1909-108 West Cordova St</t>
  </si>
  <si>
    <t>V6B 0G5</t>
  </si>
  <si>
    <t>604-818-1400</t>
  </si>
  <si>
    <t>dave@drwgcl.com</t>
  </si>
  <si>
    <t>Dave Webb</t>
  </si>
  <si>
    <t>http://www.drwgcl.com/#</t>
  </si>
  <si>
    <t>(?) Membre de la chambre des mines</t>
  </si>
  <si>
    <t>membre de la chambre des mines</t>
  </si>
  <si>
    <t>New Nadina Explorations Limited</t>
  </si>
  <si>
    <t>Box 130,  298 Greenwood Street</t>
  </si>
  <si>
    <t>Greenwood</t>
  </si>
  <si>
    <t>V0H 1J0</t>
  </si>
  <si>
    <t>250-445-2260</t>
  </si>
  <si>
    <t>nadina2005@shaw.ca</t>
  </si>
  <si>
    <t>Ellen Clements</t>
  </si>
  <si>
    <t>NNA</t>
  </si>
  <si>
    <t>http://www.nadina.com/corporate/management-and-directors/1</t>
  </si>
  <si>
    <t>Monument</t>
  </si>
  <si>
    <t>http://www.nadina.com/properties/monument</t>
  </si>
  <si>
    <t>Nighthawk Gold Corp</t>
  </si>
  <si>
    <t>150 York Street, Suite 410</t>
  </si>
  <si>
    <t>M5H 3S5</t>
  </si>
  <si>
    <t>(647) 260-1247</t>
  </si>
  <si>
    <t> info@nighthawkgold.com</t>
  </si>
  <si>
    <t>David Wiley</t>
  </si>
  <si>
    <t>NHK</t>
  </si>
  <si>
    <t>http://www.nighthawkgold.com/</t>
  </si>
  <si>
    <t>dwiley@nighthawkgold.com</t>
  </si>
  <si>
    <t>INDIN LAKE</t>
  </si>
  <si>
    <t>AU</t>
  </si>
  <si>
    <t xml:space="preserve">EX-4 EX-5 </t>
  </si>
  <si>
    <t>http://www.nighthawkgold.com/indin-lake-gold-property/</t>
  </si>
  <si>
    <t>9 secteurs</t>
  </si>
  <si>
    <t>North American Tungsten Corporation Ltd. (100%)</t>
  </si>
  <si>
    <t>1640-1188 West Georgia St</t>
  </si>
  <si>
    <t>V6E 4A2</t>
  </si>
  <si>
    <t>604-684-5300</t>
  </si>
  <si>
    <t>info@natungsten.com</t>
  </si>
  <si>
    <t>Kurt Heikkila</t>
  </si>
  <si>
    <t>NTC</t>
  </si>
  <si>
    <t>http://www.natungsten.com/s/Home.asp</t>
  </si>
  <si>
    <t>Jason McKenzie</t>
  </si>
  <si>
    <t>jmckenzie@natcl.ca</t>
  </si>
  <si>
    <t>Cantung mine</t>
  </si>
  <si>
    <t>W (Tungstène)</t>
  </si>
  <si>
    <t>Nahanni area</t>
  </si>
  <si>
    <t>http://www.natungsten.com/s/Cantung.asp</t>
  </si>
  <si>
    <t>North Arrow Minerals Inc.</t>
  </si>
  <si>
    <t>Suite 960 - 789  West Pender Street</t>
  </si>
  <si>
    <t>604.668.8355</t>
  </si>
  <si>
    <t> karmstrong@northarrowminerals.com</t>
  </si>
  <si>
    <t>Ken Armstrong</t>
  </si>
  <si>
    <t>NAR</t>
  </si>
  <si>
    <t>http://www.northarrowminerals.com/</t>
  </si>
  <si>
    <t>karmstrong@northarrowminerals.com</t>
  </si>
  <si>
    <t>President et CEO</t>
  </si>
  <si>
    <t>http://www.northarrowminerals.com/projects/lac_de_gras/</t>
  </si>
  <si>
    <t>Voir Strongbow Exploration Inc. (même siège social et CEO)</t>
  </si>
  <si>
    <t>45% North Arrow (Dominion working to earn their 55% interest)</t>
  </si>
  <si>
    <t>Redemption</t>
  </si>
  <si>
    <t>http://www.northarrowminerals.com/projects/redemption/</t>
  </si>
  <si>
    <t>option to earn a 55% interest from Arctic Star Exploration Corp.</t>
  </si>
  <si>
    <t>Olivut Resources Ltd.</t>
  </si>
  <si>
    <t>P.O.Box 6690</t>
  </si>
  <si>
    <t>Hinton</t>
  </si>
  <si>
    <t>T7V 1X8</t>
  </si>
  <si>
    <t>780.866.2226</t>
  </si>
  <si>
    <t>info@olivut.com</t>
  </si>
  <si>
    <t>Leni Keough</t>
  </si>
  <si>
    <t>OLV</t>
  </si>
  <si>
    <t>http://olivut.ca/en/</t>
  </si>
  <si>
    <t>Deb Grantham</t>
  </si>
  <si>
    <t>admin@olivut.com</t>
  </si>
  <si>
    <t>Executive Assistant</t>
  </si>
  <si>
    <t>HOAM Project</t>
  </si>
  <si>
    <t>http://olivut.ca/en/Hoam-Project-Nwt-Canada_5</t>
  </si>
  <si>
    <t>Mineral claims - Permis de prospection</t>
  </si>
  <si>
    <t>Panarc Resources Ltd</t>
  </si>
  <si>
    <t>34A Laberge Road</t>
  </si>
  <si>
    <t>Whitehorse</t>
  </si>
  <si>
    <t>Y1A 5Y9</t>
  </si>
  <si>
    <t>867.668.7672 x224</t>
  </si>
  <si>
    <t>info@panarc-resources.com</t>
  </si>
  <si>
    <t>Mike Power</t>
  </si>
  <si>
    <t>Private</t>
  </si>
  <si>
    <t>http://www.panarc-resources.com/</t>
  </si>
  <si>
    <t>INDIAN MOUNTAIN</t>
  </si>
  <si>
    <t>Cu-Zn-Ag-Pb</t>
  </si>
  <si>
    <t>East Arm of Great Slave Lak</t>
  </si>
  <si>
    <t>http://www.panarc-resources.com/panarc_005.htm</t>
  </si>
  <si>
    <t>available for option. associated with  Aurora Geosciences Ltd.. partners in  Northern Projects Corp.</t>
  </si>
  <si>
    <t>SUNSET YELLOWKNIFE</t>
  </si>
  <si>
    <t>lode-gold</t>
  </si>
  <si>
    <t>115 km ENE YK</t>
  </si>
  <si>
    <t>MYRT LAKE</t>
  </si>
  <si>
    <t>east of Yellowknife in the metasediments west of the Beaulieu River</t>
  </si>
  <si>
    <t>Pelican Minerals N.W.T. Inc</t>
  </si>
  <si>
    <t>975 Baker Road</t>
  </si>
  <si>
    <t>S7T 1B5</t>
  </si>
  <si>
    <t>info@pelicanminerals.com</t>
  </si>
  <si>
    <t>Sue Chen</t>
  </si>
  <si>
    <t>http://www.pelicanminerals.com/</t>
  </si>
  <si>
    <t>Jax Lake</t>
  </si>
  <si>
    <t>250 km NE YK (Courageous Lake)</t>
  </si>
  <si>
    <t>http://www.pelicanminerals.com/gold-project</t>
  </si>
  <si>
    <t>Peregrine Diamonds Ltd</t>
  </si>
  <si>
    <t>201-1250 Homer St</t>
  </si>
  <si>
    <t>V6B 1C6</t>
  </si>
  <si>
    <t>604-408-8880</t>
  </si>
  <si>
    <t>info@pdiam.com  </t>
  </si>
  <si>
    <t>Eric Friedland</t>
  </si>
  <si>
    <t>PGD</t>
  </si>
  <si>
    <t>http://www.pdiam.com/s/Home.asp</t>
  </si>
  <si>
    <t>Lacey Kelly</t>
  </si>
  <si>
    <t>lacey@pdiam.com</t>
  </si>
  <si>
    <t>Investor Relations Assistant</t>
  </si>
  <si>
    <t>http://www.pdiam.com/s/LacdeGras.asp</t>
  </si>
  <si>
    <t>Partenariat Archon mineral, DHK Diamsonds, Thelon Capital LTD</t>
  </si>
  <si>
    <t>Perlis Enterprise Inc</t>
  </si>
  <si>
    <t>Svetlana Volkova</t>
  </si>
  <si>
    <t>http://www.perlisgoldmine.com/</t>
  </si>
  <si>
    <t>Thompson-Lundmark Gold Mine</t>
  </si>
  <si>
    <t>48 km N YK</t>
  </si>
  <si>
    <t>http://www.perlisgoldmine.com/#!properties/c4nz</t>
  </si>
  <si>
    <t>Calcul de ressource non conforme au NI-43 101</t>
  </si>
  <si>
    <t>Scavo Resource Corp</t>
  </si>
  <si>
    <t>909 Bowron St</t>
  </si>
  <si>
    <t>V3J 7W3</t>
  </si>
  <si>
    <t>604-936-2701</t>
  </si>
  <si>
    <t>info@scavo.ca</t>
  </si>
  <si>
    <t>Giovanni Gasbarro</t>
  </si>
  <si>
    <t>CNSX</t>
  </si>
  <si>
    <t>SCV</t>
  </si>
  <si>
    <t>http://www.scavo.ca/</t>
  </si>
  <si>
    <t>Purple Onion </t>
  </si>
  <si>
    <t>200 km south west of Norman Wells</t>
  </si>
  <si>
    <t>http://www.scavo.ca/projects.html</t>
  </si>
  <si>
    <t>Seabridge Gold (NWT) Inc</t>
  </si>
  <si>
    <t>106 Front Street East Suite 400</t>
  </si>
  <si>
    <t>M5A 1E1</t>
  </si>
  <si>
    <t>416.367.9292</t>
  </si>
  <si>
    <t>info@seabridgegold.net</t>
  </si>
  <si>
    <t>Rudi P. Fronk</t>
  </si>
  <si>
    <t>SEA</t>
  </si>
  <si>
    <t>http://seabridgegold.net/</t>
  </si>
  <si>
    <t>gloria@seabridgegold.net</t>
  </si>
  <si>
    <t>Chairman &amp; CEO</t>
  </si>
  <si>
    <t>Courageous Lake</t>
  </si>
  <si>
    <t>North Slave</t>
  </si>
  <si>
    <t>MV-2 MV-3</t>
  </si>
  <si>
    <t>http://seabridgegold.net/courlake.php</t>
  </si>
  <si>
    <t>Bail minier - clams</t>
  </si>
  <si>
    <t>NU</t>
  </si>
  <si>
    <t>Shear Diamonds (Nunavut) Corp</t>
  </si>
  <si>
    <t>Jericho</t>
  </si>
  <si>
    <t>http://upherebusiness.ca/post/48124233322</t>
  </si>
  <si>
    <t>http://en.wikipedia.org/wiki/Jericho_Diamond_Mine</t>
  </si>
  <si>
    <t>Bail minier - claims (NT)</t>
  </si>
  <si>
    <t>Silver Bear Mines Inc.</t>
  </si>
  <si>
    <t>24 Blackfoot Rd</t>
  </si>
  <si>
    <t>Sherwood Park</t>
  </si>
  <si>
    <t>8A 4P4</t>
  </si>
  <si>
    <t>(780) 416-7525</t>
  </si>
  <si>
    <t>johng@silverbearmines.com</t>
  </si>
  <si>
    <t>Garnet Allan Harter</t>
  </si>
  <si>
    <t>https://gust.com/companies/silver_bear_mines</t>
  </si>
  <si>
    <t>John Goodwin</t>
  </si>
  <si>
    <t>Bear property</t>
  </si>
  <si>
    <t>Ag-Zn</t>
  </si>
  <si>
    <t>Pb-Cu-Au</t>
  </si>
  <si>
    <t>110 km NE YK</t>
  </si>
  <si>
    <t>voir aussi: http://www.mvlwb.ca/Boards/mv/Lists/Companies/DispForm.aspx?ID=769&amp;RootFolder=*</t>
  </si>
  <si>
    <t>Silver Standard Resources Inc.</t>
  </si>
  <si>
    <t>Suite 800 – 1055 Dunsmuir Street PO Box 49088</t>
  </si>
  <si>
    <t>V7X 1G4</t>
  </si>
  <si>
    <t>604-689-3846</t>
  </si>
  <si>
    <t>invest@silverstandard.com</t>
  </si>
  <si>
    <t>John Smith</t>
  </si>
  <si>
    <t>SSO</t>
  </si>
  <si>
    <t>http://www.silverstandard.com/</t>
  </si>
  <si>
    <t>Angela Johnson</t>
  </si>
  <si>
    <t> ajohnson@silverstandard.com</t>
  </si>
  <si>
    <t>Geologist</t>
  </si>
  <si>
    <t>Sunrise Lake</t>
  </si>
  <si>
    <t>Ag-Au</t>
  </si>
  <si>
    <t>Métaux de base</t>
  </si>
  <si>
    <t>130 km NE YK</t>
  </si>
  <si>
    <t>http://www.silverstandard.com/operations/exploration/sunrise_lake/</t>
  </si>
  <si>
    <t>The project is on care and maintenance while we advance other projects. </t>
  </si>
  <si>
    <t>Stornoway Diamonds (Ashton Mining (Northwest Territories) Ltd.)</t>
  </si>
  <si>
    <t>Strongbow Exploration Inc.</t>
  </si>
  <si>
    <t>Suite 960 - 789 Pender Street</t>
  </si>
  <si>
    <t>V6C 2H1</t>
  </si>
  <si>
    <t>604-668-8355</t>
  </si>
  <si>
    <t>info@strongbowexploration.com</t>
  </si>
  <si>
    <t>SBW.V</t>
  </si>
  <si>
    <t>http://www.strongbowexploration.com/s/Home.asp</t>
  </si>
  <si>
    <t>Nickel King</t>
  </si>
  <si>
    <t>Ni-Cu-Co</t>
  </si>
  <si>
    <t>45 km northeast of Stony Rapids, Saskatchewan.</t>
  </si>
  <si>
    <t>EX-5 MV-1</t>
  </si>
  <si>
    <t>http://www.strongbowexploration.com/s/NickelKing.asp</t>
  </si>
  <si>
    <t>Talmora Diamond Inc</t>
  </si>
  <si>
    <t>6 Willowood Court</t>
  </si>
  <si>
    <t>M2J 2M3</t>
  </si>
  <si>
    <t>416 491-6771</t>
  </si>
  <si>
    <t>talmoradiamond@sympatico.ca</t>
  </si>
  <si>
    <t>Raymond Davies</t>
  </si>
  <si>
    <t>http://www.talmoradiamond.com/</t>
  </si>
  <si>
    <t>Horton River</t>
  </si>
  <si>
    <t>150 km S Paulatuk</t>
  </si>
  <si>
    <t>http://talmoradiamond.com/page9.html</t>
  </si>
  <si>
    <t>Tamerlane Venture Inc.</t>
  </si>
  <si>
    <t>441 Peace Portal Dr.</t>
  </si>
  <si>
    <t>Blaine</t>
  </si>
  <si>
    <t>WA, USA</t>
  </si>
  <si>
    <t>(360) 332-4636</t>
  </si>
  <si>
    <t>info@tamerlaneventures.com</t>
  </si>
  <si>
    <t>John L. Key</t>
  </si>
  <si>
    <t>TAM</t>
  </si>
  <si>
    <t>http://www.tamerlaneventures.com/index.php/home-mainmenu-1</t>
  </si>
  <si>
    <t>Pine Point</t>
  </si>
  <si>
    <t>http://www.tamerlaneventures.com/index.php/pine-point-properties-66</t>
  </si>
  <si>
    <t>Mining Lease au nom de Pine Point Holding Corp</t>
  </si>
  <si>
    <t>TerraX Minerals Inc.</t>
  </si>
  <si>
    <t>1066 West Hastings Street, 23rd Floor</t>
  </si>
  <si>
    <t>604.689.1749</t>
  </si>
  <si>
    <t>Joseph Campbell</t>
  </si>
  <si>
    <t>TXR</t>
  </si>
  <si>
    <t>http://www.terraxminerals.com/s/Home.asp</t>
  </si>
  <si>
    <t>Joe Campbell</t>
  </si>
  <si>
    <t>geovector@bellnet.ca</t>
  </si>
  <si>
    <t>Yellowknife City gold project et Northbelt</t>
  </si>
  <si>
    <t>http://www.terraxminerals.com/s/YellowknifeCityGold.asp</t>
  </si>
  <si>
    <t>Transition Metals (HTX Minerals Corporation)</t>
  </si>
  <si>
    <t xml:space="preserve"> 410 Falconbridge Road Unit 5</t>
  </si>
  <si>
    <t>Sudbury</t>
  </si>
  <si>
    <t>P3A 4S4</t>
  </si>
  <si>
    <t>info@transitionmetalscorp.com</t>
  </si>
  <si>
    <t>Scott McLean</t>
  </si>
  <si>
    <t>XTM</t>
  </si>
  <si>
    <t>http://www.transitionmetalscorp.com/</t>
  </si>
  <si>
    <t>Article 41 Lands</t>
  </si>
  <si>
    <t>360 km NE YK</t>
  </si>
  <si>
    <t>http://www.transitionmetalscorp.com/index.php?option=com_content&amp;view=article&amp;id=214&amp;Itemid=306</t>
  </si>
  <si>
    <t>Project Generator</t>
  </si>
  <si>
    <t>Tyhee Gold Corp.</t>
  </si>
  <si>
    <t>Suite 401 - 675 West Hastings Street</t>
  </si>
  <si>
    <t>(604) 681-2877</t>
  </si>
  <si>
    <t>info@tyhee.com</t>
  </si>
  <si>
    <t>Brian K. Briggs </t>
  </si>
  <si>
    <t>TDC</t>
  </si>
  <si>
    <t>http://www.tyhee.com/</t>
  </si>
  <si>
    <t>Hugh Wilson</t>
  </si>
  <si>
    <t>hugh@tyhee.com</t>
  </si>
  <si>
    <t>VP, Environment &amp; Community Relations</t>
  </si>
  <si>
    <t>YELLOWKNIFE GOLD PROJECT</t>
  </si>
  <si>
    <t>50 à 90 km N YK</t>
  </si>
  <si>
    <t>http://www.tyhee.com/overview.htm</t>
  </si>
  <si>
    <t>TMAC Resources</t>
  </si>
  <si>
    <t>Suite 1010 - 95 Wellington Street West</t>
  </si>
  <si>
    <t>M5J 2N7</t>
  </si>
  <si>
    <t>416-628-0216</t>
  </si>
  <si>
    <t>info@tmacresources.com</t>
  </si>
  <si>
    <t>CATHARINE FARROW</t>
  </si>
  <si>
    <t>http://tmacresources.com/Home/default.aspx</t>
  </si>
  <si>
    <t>#18 Yellowknife Airport -100 McMillian Drive</t>
  </si>
  <si>
    <t>X1A 3T2</t>
  </si>
  <si>
    <t>867-873-4767</t>
  </si>
  <si>
    <t>Maarten Theunissen</t>
  </si>
  <si>
    <t>maarten.theunissen@tmacresources.com</t>
  </si>
  <si>
    <t>VP, Finance</t>
  </si>
  <si>
    <t>Doris North / Hope Bay</t>
  </si>
  <si>
    <t>http://tmacresources.com/Projects/default.aspx</t>
  </si>
  <si>
    <t>MMG Resources Inc.</t>
  </si>
  <si>
    <t xml:space="preserve">Level 23 - 28 Freshwater Place </t>
  </si>
  <si>
    <t>Southbank Victoria</t>
  </si>
  <si>
    <t>Australie</t>
  </si>
  <si>
    <t>+61 3 9288 0888</t>
  </si>
  <si>
    <t>HK</t>
  </si>
  <si>
    <t>MMG</t>
  </si>
  <si>
    <t>http://www.mmg.com/</t>
  </si>
  <si>
    <t>Sahba Safavi</t>
  </si>
  <si>
    <t>Sahba.safavi@mmg.com</t>
  </si>
  <si>
    <t>Project Manager</t>
  </si>
  <si>
    <t>Izok Corridor</t>
  </si>
  <si>
    <t>Cu-Zn-Au-Ag</t>
  </si>
  <si>
    <t>Le projet inclut Izok et High Lake, la compagnie a publiquement déclaré que les projets nécessiteront d'infrastructures majeures.</t>
  </si>
  <si>
    <t>http://www.nunatsiaqonline.ca/stories/article/65674mmg_delays_nunavuts_izok_corridor_scheme_for_at_least_another_year/</t>
  </si>
  <si>
    <t>Hackett River</t>
  </si>
  <si>
    <t>Zn-Ag-Cu-Pb</t>
  </si>
  <si>
    <t>http://2013.nunavutminingsymposium.ca/wp-content/uploads/2013/04/3-Hamel-Xstrata.pdf</t>
  </si>
  <si>
    <t>Mandalay Resources Corporation</t>
  </si>
  <si>
    <t>76 Richmond Street East, Suite 330</t>
  </si>
  <si>
    <t>M5C 1P1</t>
  </si>
  <si>
    <t>647-260-1566</t>
  </si>
  <si>
    <t>g.ditomaso@mandalayresources.com</t>
  </si>
  <si>
    <t>Bradford A. Mills</t>
  </si>
  <si>
    <t>MND</t>
  </si>
  <si>
    <t>http://www.mandalayresources.com/</t>
  </si>
  <si>
    <t>Lupin et Ulu</t>
  </si>
  <si>
    <t>Au-Ag</t>
  </si>
  <si>
    <t>Sabina Gold &amp; Silver Corp.</t>
  </si>
  <si>
    <t>#202 - 930 West 1st Street</t>
  </si>
  <si>
    <t>V7P 3N4</t>
  </si>
  <si>
    <t>604-998-4175</t>
  </si>
  <si>
    <t>info@sabinagoldsilver.com</t>
  </si>
  <si>
    <t>Bruce McLeod</t>
  </si>
  <si>
    <t>SBB</t>
  </si>
  <si>
    <t>http://www.sabinagoldsilver.com/s/home.asp</t>
  </si>
  <si>
    <t>10 Omilik Road - P.O. Box 2239</t>
  </si>
  <si>
    <t>Cambridge Bay</t>
  </si>
  <si>
    <t>X0B 0C0</t>
  </si>
  <si>
    <t>(867) 983-3033</t>
  </si>
  <si>
    <t>Cynthia Wilson</t>
  </si>
  <si>
    <t>cwilson@sabinagoldsilver.com</t>
  </si>
  <si>
    <t>Back River</t>
  </si>
  <si>
    <t>http://www.sabinagoldsilver.com/s/back_river.asp</t>
  </si>
  <si>
    <t>Nom détenteurs</t>
  </si>
  <si>
    <t>Nombre de titres miniers</t>
  </si>
  <si>
    <t>Site internet</t>
  </si>
  <si>
    <t>Abraham Koe (50%), Lucy Ann Koe (50%)</t>
  </si>
  <si>
    <t>non</t>
  </si>
  <si>
    <t>Alberta Star Development Corp. (100%)</t>
  </si>
  <si>
    <t>oui</t>
  </si>
  <si>
    <t>Andrew Lorne Currah (100%)</t>
  </si>
  <si>
    <t>Arctic Star Exploration Corp. (100%)</t>
  </si>
  <si>
    <t>Oui</t>
  </si>
  <si>
    <t>Ashton Mining (Northwest Territories) Ltd. (100%)</t>
  </si>
  <si>
    <t>Stornoway ?</t>
  </si>
  <si>
    <t>Ashton Mining (Northwest Territories) Ltd. (51%), Burnstone Ventures Inc. (24.5%), Shear Diamonds (Nunavut) Corp. (24.5%)</t>
  </si>
  <si>
    <t>Oui ?</t>
  </si>
  <si>
    <t>Shear Diamonds (Nunavut) Corp.</t>
  </si>
  <si>
    <t>ATW Resources Ltd. (100%)</t>
  </si>
  <si>
    <t>Almaden minerals (?)</t>
  </si>
  <si>
    <t>Avalon Rare Metals Inc. (100%)</t>
  </si>
  <si>
    <t>Bathurst Inlet Developments (1984) Ltd. (100%)</t>
  </si>
  <si>
    <t>Pourvoirie</t>
  </si>
  <si>
    <t>BFR Copper &amp; Gold Inc. (100%)</t>
  </si>
  <si>
    <t>Cameco Corporation (100%)</t>
  </si>
  <si>
    <t>Canadian Zinc Corporation (100%)</t>
  </si>
  <si>
    <t>Canterra Minerals Corporation (100%)</t>
  </si>
  <si>
    <t>Chevron Canada Limited (100%)</t>
  </si>
  <si>
    <t>Clinton Westgard (100%)</t>
  </si>
  <si>
    <t>Cominco Mining Worldwide Holdings Ltd. (80%), Glencore Canada Corporation (20%)</t>
  </si>
  <si>
    <t>TECK MINING WORLDWIDE HOLDINGS LTD</t>
  </si>
  <si>
    <t>Darnley Bay Resources Limited (50%), Diadem Resources Ltd. (50%)</t>
  </si>
  <si>
    <t>Dave Nickerson (100%)</t>
  </si>
  <si>
    <t>David Smith (100%)</t>
  </si>
  <si>
    <t>David Smith (50%), Walter J. Humphries (50%)</t>
  </si>
  <si>
    <t>De Beers Canada Inc. (100%)</t>
  </si>
  <si>
    <t>Debbora Buck-Colburn (100%)</t>
  </si>
  <si>
    <t>Diavik Diamond Mines (2012) Inc. (100%)</t>
  </si>
  <si>
    <t>Dominion Diamond Ekati Corporation (100%)</t>
  </si>
  <si>
    <t>Dominion Diamond Holdings Ltd. (100%)</t>
  </si>
  <si>
    <t>Donald Morin (50%), Gladys Morin (50%)</t>
  </si>
  <si>
    <t>Dr. Boye Ahlborn (100%)</t>
  </si>
  <si>
    <t>Dr. Stewart Blusson (100%)</t>
  </si>
  <si>
    <t>Découverte EKATI Archon Minerals Ltd.</t>
  </si>
  <si>
    <t>Edward Brown (100%)</t>
  </si>
  <si>
    <t>Erex International Ltd. (100%)</t>
  </si>
  <si>
    <t xml:space="preserve">Yellowknife Lithium (?) </t>
  </si>
  <si>
    <t>http://www.royalgold.com/property-portfolio/exploration-and-evaluation/exploration/default.aspx</t>
  </si>
  <si>
    <t>Fedor T. Sorochan (100%)</t>
  </si>
  <si>
    <t>Fortune Minerals Limited (100%)</t>
  </si>
  <si>
    <t>Fortune Minerals NWT Inc. (100%)</t>
  </si>
  <si>
    <t>Frank Ferdinand II Fells (100%)</t>
  </si>
  <si>
    <t>Geomark Exploration Ltd. (100%)</t>
  </si>
  <si>
    <t>Gerald Ryznar (100%)</t>
  </si>
  <si>
    <t>GGL Resources Corp. (100%)</t>
  </si>
  <si>
    <t>oui (mais pas d'info)</t>
  </si>
  <si>
    <t>Glencore Canada Corporation (100%)</t>
  </si>
  <si>
    <t>Pas d'info pour TNO</t>
  </si>
  <si>
    <t>Glenn Warner (100%)</t>
  </si>
  <si>
    <t>Greg Smith (100%)</t>
  </si>
  <si>
    <t>Harvard International Resources Ltd. (100%)</t>
  </si>
  <si>
    <t>Hornby Bay Mineral Exploration Ltd. (100%)</t>
  </si>
  <si>
    <t>Projet au Nunavut (accès à partir de YK ?)</t>
  </si>
  <si>
    <t>Jack R. Williams (100%)</t>
  </si>
  <si>
    <t>Jack Walker (100%)</t>
  </si>
  <si>
    <t>John B. Macalister (50%), Ken Baker (50%)</t>
  </si>
  <si>
    <t>Kelman Technologies Inc. (100%)</t>
  </si>
  <si>
    <t>Kennady Diamonds Inc. (100%)</t>
  </si>
  <si>
    <t>Lane Dewar (50%), Mike M. Magrum (50%)</t>
  </si>
  <si>
    <t>Lillian Martin (33%), Mary E. Mackie (33%), Thomas Robert Cassidy (34%)</t>
  </si>
  <si>
    <t>Lodestrike Resources Ltd. (100%)</t>
  </si>
  <si>
    <t>Peut-être: http://www.goldstrikeresources.com/main/home.php?page_id=1</t>
  </si>
  <si>
    <t>Mackenzie Mountain Metals Inc. (100%)</t>
  </si>
  <si>
    <t>Magnus Bourque (100%)</t>
  </si>
  <si>
    <t>Mike Vaydik (100%)</t>
  </si>
  <si>
    <t>Miramar Northern Mining Ltd. (100%)</t>
  </si>
  <si>
    <t>Pas la site officiel</t>
  </si>
  <si>
    <t>Renvoi vers Newmount</t>
  </si>
  <si>
    <t>MMG Resources Inc. (100%)</t>
  </si>
  <si>
    <t>Neil Brown (100%)</t>
  </si>
  <si>
    <t>New Discovery Mines Ltd. (100%)</t>
  </si>
  <si>
    <t>membre de la Chambre des mines</t>
  </si>
  <si>
    <t>Basé à Vancouver</t>
  </si>
  <si>
    <t>New Nadina Explorations Limited (100%)</t>
  </si>
  <si>
    <t>Nighthawk Gold Corp. (100%)</t>
  </si>
  <si>
    <t>North Continental Energy Ltd. (100%)</t>
  </si>
  <si>
    <t>Pamela MacQuarrie Higden (50%), William C. Higden (50%)</t>
  </si>
  <si>
    <t>Peregrine Diamonds Ltd. (100%)</t>
  </si>
  <si>
    <t>Peregrine Diamonds Ltd. (65%), Thelon Capital Ltd. (35%)</t>
  </si>
  <si>
    <t>Non pour Thelon</t>
  </si>
  <si>
    <t>Perlis Enterprise Inc. (100%)</t>
  </si>
  <si>
    <t>Pine Point Holding Corp. (100%)</t>
  </si>
  <si>
    <t>Voir Tamerlane Ventures inc</t>
  </si>
  <si>
    <t>Platinum Group Metals Ltd. (100%)</t>
  </si>
  <si>
    <t>Membre de la chambre des mines</t>
  </si>
  <si>
    <t>R.Timothy Raines (100%)</t>
  </si>
  <si>
    <t>Redbed Resources Corp. (100%)</t>
  </si>
  <si>
    <t>Filliale de http://www.coppernorthmining.com/s/Home.asp</t>
  </si>
  <si>
    <t>Rene Triadou (100%)</t>
  </si>
  <si>
    <t>Robert Carroll (100%)</t>
  </si>
  <si>
    <t>Roger Snyder (100%)</t>
  </si>
  <si>
    <t>Seabridge Gold (NWT) Inc. (100%)</t>
  </si>
  <si>
    <t>Selwyn Chihong Mining Ltd. (100%)</t>
  </si>
  <si>
    <t>Peut-être à la frontière</t>
  </si>
  <si>
    <t>A zinc-lead project located in eastern Yukon, 165 kilometres east of Ross River and 280 kilometres north of Watson Lake</t>
  </si>
  <si>
    <t>http://www.selwynchihong.com/project/</t>
  </si>
  <si>
    <t>Silver Bear Mines Inc. (100%)</t>
  </si>
  <si>
    <t>voir aussi http://www.silverbearresources.com/Home/default.aspx</t>
  </si>
  <si>
    <t>Silver Pursuit Resources Ltd. (100%)</t>
  </si>
  <si>
    <t>Silver Standard Resources Inc. (100%)</t>
  </si>
  <si>
    <t>Stefan Simek (100%)</t>
  </si>
  <si>
    <t>Strongbow Exploration Inc. (100%)</t>
  </si>
  <si>
    <t>TerraX Minerals Inc. (100%)</t>
  </si>
  <si>
    <t>Tyhee N.W.T. Corp. (100%)</t>
  </si>
  <si>
    <t>Viking Yellowknife Gold Mines Limited (100%)</t>
  </si>
  <si>
    <t>http://www.vikinggold.ca/</t>
  </si>
  <si>
    <t>Walter J. Humphries (100%)</t>
  </si>
  <si>
    <t>Total général</t>
  </si>
  <si>
    <t>Source: NWT - Centre for Geomatics. (2015, Janvier). NWT Mineral Tenure (4 fichiers de forme). Consulté le Janvier 2015, sur http://www.geomatics.gov.nt.ca/default.aspx</t>
  </si>
  <si>
    <t>974134 N.W.T. Limited (100%)</t>
  </si>
  <si>
    <t>http://kaminak.com/</t>
  </si>
  <si>
    <t>Aben Resources Ltd. (100%)</t>
  </si>
  <si>
    <t>Adamera Minerals Corp. (100%)</t>
  </si>
  <si>
    <t>voir Mining lease</t>
  </si>
  <si>
    <t>Alex Black (100%)</t>
  </si>
  <si>
    <t>Alexander Debogorski (100%)</t>
  </si>
  <si>
    <t>convoi de glace ?</t>
  </si>
  <si>
    <t>Andesite Capital, L.L.C. (100%)</t>
  </si>
  <si>
    <t>Private Investment Firm Focused On The Achievement Of Superior Investment Performance Over The Long Term</t>
  </si>
  <si>
    <t>Andy G. (Sr.) Dupras (50%), Gary Jaeb (50%)</t>
  </si>
  <si>
    <t>outfitter and consultant</t>
  </si>
  <si>
    <t>Anglo Swiss Resources Inc. (100%)</t>
  </si>
  <si>
    <t>Archer Cathro &amp; Associates (1981) Limited (100%)</t>
  </si>
  <si>
    <t>http://www.archercathro.com/s/Contact.asp</t>
  </si>
  <si>
    <t>Aurora Geosciences Ltd. (100%)</t>
  </si>
  <si>
    <t>http://www.aurorageosciences.com/</t>
  </si>
  <si>
    <t>Barry Minault (100%)</t>
  </si>
  <si>
    <t>Bernard Kapalka (100%)</t>
  </si>
  <si>
    <t>Boxxer Gold Corp. (100%)</t>
  </si>
  <si>
    <t>Bradley Wilson (100%)</t>
  </si>
  <si>
    <t>Bruce Croxon (50%), Mark Brown (50%)</t>
  </si>
  <si>
    <t>Bryan James Sutherland (100%)</t>
  </si>
  <si>
    <t>Burnstone Ventures Inc. (100%)</t>
  </si>
  <si>
    <t>Caleb Carroll (100%)</t>
  </si>
  <si>
    <t>Chris McNally (100%)</t>
  </si>
  <si>
    <t>Darnley Bay Resources Limited (100%)</t>
  </si>
  <si>
    <t>David W. Williams (100%)</t>
  </si>
  <si>
    <t>Deanna Shattler (100%)</t>
  </si>
  <si>
    <t>http://www.nnsl.com/frames/newspapers/2012-07/jul12_12qua.html</t>
  </si>
  <si>
    <t>DEMCo LTD. (100%)</t>
  </si>
  <si>
    <t>Devonian Metals Inc. (100%)</t>
  </si>
  <si>
    <t>Diamond International Exploration Inc. (100%)</t>
  </si>
  <si>
    <t>Diamondex Resources Ltd. (100%)</t>
  </si>
  <si>
    <t>Voir Canterra Minerals Corporation (?)</t>
  </si>
  <si>
    <t>Diamonds North Resources Ltd. (100%)</t>
  </si>
  <si>
    <t>Voir Adamera Minerals Corp.</t>
  </si>
  <si>
    <t>Eagle Plains Resources Ltd. (100%)</t>
  </si>
  <si>
    <t>voir aussi http://www.terralogicexploration.com/contact-us/</t>
  </si>
  <si>
    <t>Equitas Resources Corp. (100%)</t>
  </si>
  <si>
    <t>Gongbo Li (100%)</t>
  </si>
  <si>
    <t>Great Northern Mining &amp; Exploration Inc. (100%)</t>
  </si>
  <si>
    <t>HTX Minerals Corporation (100%)</t>
  </si>
  <si>
    <t>Transition Metals combined with HTX Minerals in August, 2013</t>
  </si>
  <si>
    <t>voir http://www.transitionmetalscorp.com/index.php?option=com_content&amp;view=category&amp;id=83&amp;Itemid=337</t>
  </si>
  <si>
    <t>Hunter Bay Resources Inc. (100%)</t>
  </si>
  <si>
    <t>Peut-être HUNTER BAY MINERAL Inc. (?)</t>
  </si>
  <si>
    <t>James W. Essery (100%)</t>
  </si>
  <si>
    <t>Jayhawk Frontier Exploration Ltd. (100%)</t>
  </si>
  <si>
    <t>https://plus.google.com/112758534379629623113/about</t>
  </si>
  <si>
    <t>Johnathan James Savard (100%)</t>
  </si>
  <si>
    <t>Juanita Case (100%)</t>
  </si>
  <si>
    <t>Kevin Dawe (100%)</t>
  </si>
  <si>
    <t>Kodiak Exploration Limited (100%)</t>
  </si>
  <si>
    <t>http://www.cbj.ca/kodiak_exploration/</t>
  </si>
  <si>
    <t>https://www.linkedin.com/company/kodiak-exploration-ltd</t>
  </si>
  <si>
    <t>Lane Dewar (100%)</t>
  </si>
  <si>
    <t>Administrateur chambre des mines</t>
  </si>
  <si>
    <t>Lyle Nelson (100%)</t>
  </si>
  <si>
    <t>Margaret Lake Diamonds Ltd. (100%)</t>
  </si>
  <si>
    <t>Margaret Peterson (100%)</t>
  </si>
  <si>
    <t>Matthew Mason (100%)</t>
  </si>
  <si>
    <t>Max Braden (100%)</t>
  </si>
  <si>
    <t>Metallis Resources Inc. (100%)</t>
  </si>
  <si>
    <t>Michael G. Ingram (100%)</t>
  </si>
  <si>
    <t>Mike M. Magrum (100%)</t>
  </si>
  <si>
    <t>voir http://www.vaticventures.com/s/News_Releases.asp?ReportID=576863</t>
  </si>
  <si>
    <t>Millennium Minerals Limited (100%)</t>
  </si>
  <si>
    <t>voir http://www.millenniumminerals.com.au/</t>
  </si>
  <si>
    <t>Nanika Resources Inc. (100%)</t>
  </si>
  <si>
    <t>http://www.miningfeeds.com/stock/nanika-resources-inc-tsxv</t>
  </si>
  <si>
    <t>Nebex Resources Ltd. (100%)</t>
  </si>
  <si>
    <t>http://apps.tmx.com/TSXVenture/TSXVentureHttpController?GetPage=CompanySummary&amp;PO_ID=1024748&amp;HC_FLAG2=on</t>
  </si>
  <si>
    <t>Oui (?)</t>
  </si>
  <si>
    <t>Nickolas Walker (100%)</t>
  </si>
  <si>
    <t>North Arrow Minerals Inc. (100%)</t>
  </si>
  <si>
    <t>Olivut Resources Ltd. (100%)</t>
  </si>
  <si>
    <t>Panarc Resources LTD (100%)</t>
  </si>
  <si>
    <t>Patrick Gennen McDowall (100%)</t>
  </si>
  <si>
    <t>Pelican Minerals N.W.T. Inc. (100%)</t>
  </si>
  <si>
    <t>Peter Risby (100%)</t>
  </si>
  <si>
    <t>http://yukon-news.com/letters-opinions/a-tribute-to-peter-risby</t>
  </si>
  <si>
    <t xml:space="preserve"> Voir Tamerlane Ventures dans mining Lease</t>
  </si>
  <si>
    <t>Voir mining lease Owners</t>
  </si>
  <si>
    <t>Proxima Diamonds Corp. (100%)</t>
  </si>
  <si>
    <t>https://www.linkedin.com/pub/mike-power/29/838/372</t>
  </si>
  <si>
    <t>Voir Panarc Resources LTD (?) Même président</t>
  </si>
  <si>
    <t>Randy J. O'Keefe (100%)</t>
  </si>
  <si>
    <t>Raymond Marie (100%)</t>
  </si>
  <si>
    <t>http://www.fortsimpson.com/content/beaver%E2%80%99s-painting</t>
  </si>
  <si>
    <t>Rick Baker (100%)</t>
  </si>
  <si>
    <t>Rickey Storey (100%)</t>
  </si>
  <si>
    <t>Robert Bauer (100%)</t>
  </si>
  <si>
    <t>Sanatana Resources Inc. (100%)</t>
  </si>
  <si>
    <t>Scavo Resource Corp. (100%)</t>
  </si>
  <si>
    <t>voir mining lease owners</t>
  </si>
  <si>
    <t>Shear Diamonds Ltd. (100%)</t>
  </si>
  <si>
    <t>Slave District Exploration Ltd. (100%)</t>
  </si>
  <si>
    <t>voir North Arrow Minerals Inc. (même siège social et CEO)</t>
  </si>
  <si>
    <t>Suhua Chen (100%)</t>
  </si>
  <si>
    <t>Talmora Diamond Inc. (100%)</t>
  </si>
  <si>
    <t>Todd Shattler (100%)</t>
  </si>
  <si>
    <t>Trevor Teed (100%)</t>
  </si>
  <si>
    <t>https://www.linkedin.com/pub/trevor-teed/74/b8b/26a</t>
  </si>
  <si>
    <t>Ur - Energy Inc. (100%)</t>
  </si>
  <si>
    <t>Victor Waugh (100%)</t>
  </si>
  <si>
    <t>Viking Gold Exploration Inc. (100%)</t>
  </si>
  <si>
    <t>War Eagle Mining Company Inc. (100%)</t>
  </si>
  <si>
    <t>Warren LaFave (100%)</t>
  </si>
  <si>
    <t>Warren Magrum (100%)</t>
  </si>
  <si>
    <t>Wayne Kendrick (100%)</t>
  </si>
  <si>
    <t>WML Exploration BC Ltd. (100%)</t>
  </si>
  <si>
    <t>WPC Resources Inc. (100%)</t>
  </si>
  <si>
    <t>(vide)</t>
  </si>
  <si>
    <t>voir mining lease</t>
  </si>
  <si>
    <t>voir minral claims</t>
  </si>
  <si>
    <t>Rio Tinto Exploration Canada Inc. (100%)</t>
  </si>
  <si>
    <t>Voir http://www.riotinto.com/exploration-154.aspx</t>
  </si>
  <si>
    <t>voir http://diamondexplorationinc.com/</t>
  </si>
  <si>
    <t>Revenus et profit</t>
  </si>
  <si>
    <t>K1.1</t>
  </si>
  <si>
    <t>L1.1</t>
  </si>
  <si>
    <t>M1.1</t>
  </si>
  <si>
    <t>N1.1</t>
  </si>
  <si>
    <t>O1.1</t>
  </si>
  <si>
    <t>P1.1</t>
  </si>
  <si>
    <t>K1.2</t>
  </si>
  <si>
    <t>L1.2</t>
  </si>
  <si>
    <t>M1.2</t>
  </si>
  <si>
    <t>N1.2</t>
  </si>
  <si>
    <t>O1.2</t>
  </si>
  <si>
    <t>P1.2</t>
  </si>
  <si>
    <t>A1.3</t>
  </si>
  <si>
    <t>B1.3</t>
  </si>
  <si>
    <t>C1.3</t>
  </si>
  <si>
    <t>N1.3</t>
  </si>
  <si>
    <t>O1.3</t>
  </si>
  <si>
    <t>P1.3</t>
  </si>
  <si>
    <t>A1.4</t>
  </si>
  <si>
    <t>B1.4</t>
  </si>
  <si>
    <t>C1.4</t>
  </si>
  <si>
    <t>D1.4</t>
  </si>
  <si>
    <t>E1.4</t>
  </si>
  <si>
    <t>M1.4</t>
  </si>
  <si>
    <t>N1.4</t>
  </si>
  <si>
    <t>O1.4</t>
  </si>
  <si>
    <t>P1.4</t>
  </si>
  <si>
    <t>N1.5</t>
  </si>
  <si>
    <t>O1.5</t>
  </si>
  <si>
    <t>P1.5</t>
  </si>
  <si>
    <t>A1.6</t>
  </si>
  <si>
    <t>B1.6</t>
  </si>
  <si>
    <t>C1.6</t>
  </si>
  <si>
    <t>D1.6</t>
  </si>
  <si>
    <t>E1.6</t>
  </si>
  <si>
    <t>N1.6</t>
  </si>
  <si>
    <t>O1.6</t>
  </si>
  <si>
    <t>P1.6</t>
  </si>
  <si>
    <t>A1.7</t>
  </si>
  <si>
    <t>B1.7</t>
  </si>
  <si>
    <t>N1.7</t>
  </si>
  <si>
    <t>O1.7</t>
  </si>
  <si>
    <t>P1.7</t>
  </si>
  <si>
    <t>A1.8</t>
  </si>
  <si>
    <t>B1.8</t>
  </si>
  <si>
    <t>C1.8</t>
  </si>
  <si>
    <t>N1.8</t>
  </si>
  <si>
    <t>O1.8</t>
  </si>
  <si>
    <t>P1.8</t>
  </si>
  <si>
    <t>N1.9</t>
  </si>
  <si>
    <t>O1.9</t>
  </si>
  <si>
    <t>P1.9</t>
  </si>
  <si>
    <t>A1.10</t>
  </si>
  <si>
    <t>B1.10</t>
  </si>
  <si>
    <t>C1.10</t>
  </si>
  <si>
    <t>D1.10</t>
  </si>
  <si>
    <t>E1.10</t>
  </si>
  <si>
    <t>N1.10</t>
  </si>
  <si>
    <t>O1.10</t>
  </si>
  <si>
    <t>P1.10</t>
  </si>
  <si>
    <t>N1.11</t>
  </si>
  <si>
    <t>O1.11</t>
  </si>
  <si>
    <t>P1.11</t>
  </si>
  <si>
    <t>A1.12</t>
  </si>
  <si>
    <t>B1.12</t>
  </si>
  <si>
    <t>C1.12</t>
  </si>
  <si>
    <t>D1.12</t>
  </si>
  <si>
    <t>E1.12</t>
  </si>
  <si>
    <t>N1.12</t>
  </si>
  <si>
    <t>O1.12</t>
  </si>
  <si>
    <t>P1.12</t>
  </si>
  <si>
    <t>A1.13</t>
  </si>
  <si>
    <t>B1.13</t>
  </si>
  <si>
    <t>C1.13</t>
  </si>
  <si>
    <t>D1.13</t>
  </si>
  <si>
    <t>E1.13</t>
  </si>
  <si>
    <t>F1.13</t>
  </si>
  <si>
    <t>G1.13</t>
  </si>
  <si>
    <t>H1.13</t>
  </si>
  <si>
    <t>I1.13</t>
  </si>
  <si>
    <t>M1.13</t>
  </si>
  <si>
    <t>N1.13</t>
  </si>
  <si>
    <t>O1.13</t>
  </si>
  <si>
    <t>P1.13</t>
  </si>
  <si>
    <t>A1.14</t>
  </si>
  <si>
    <t>B1.14</t>
  </si>
  <si>
    <t>C1.14</t>
  </si>
  <si>
    <t>D1.14</t>
  </si>
  <si>
    <t>E1.14</t>
  </si>
  <si>
    <t>F1.14</t>
  </si>
  <si>
    <t>G1.14</t>
  </si>
  <si>
    <t>H1.14</t>
  </si>
  <si>
    <t>I1.14</t>
  </si>
  <si>
    <t>M1.14</t>
  </si>
  <si>
    <t>N1.14</t>
  </si>
  <si>
    <t>O1.14</t>
  </si>
  <si>
    <t>P1.14</t>
  </si>
  <si>
    <t>N1.15</t>
  </si>
  <si>
    <t>O1.15</t>
  </si>
  <si>
    <t>P1.15</t>
  </si>
  <si>
    <t>A2.1</t>
  </si>
  <si>
    <t>B2.1</t>
  </si>
  <si>
    <t>N2.1</t>
  </si>
  <si>
    <t>O2.1</t>
  </si>
  <si>
    <t>P2.1</t>
  </si>
  <si>
    <t>N2.3</t>
  </si>
  <si>
    <t>O2.3</t>
  </si>
  <si>
    <t>P2.3</t>
  </si>
  <si>
    <t>A2.5</t>
  </si>
  <si>
    <t>B2.5</t>
  </si>
  <si>
    <t>N2.5</t>
  </si>
  <si>
    <t>O2.5</t>
  </si>
  <si>
    <t>P2.5</t>
  </si>
  <si>
    <t>A2.6</t>
  </si>
  <si>
    <t>B2.6</t>
  </si>
  <si>
    <t>N2.6</t>
  </si>
  <si>
    <t>O2.6</t>
  </si>
  <si>
    <t>P2.6</t>
  </si>
  <si>
    <t>A2.8</t>
  </si>
  <si>
    <t>B2.8</t>
  </si>
  <si>
    <t>N2.8</t>
  </si>
  <si>
    <t>O2.8</t>
  </si>
  <si>
    <t>P2.8</t>
  </si>
  <si>
    <t>N2.9</t>
  </si>
  <si>
    <t>O2.9</t>
  </si>
  <si>
    <t>P2.9</t>
  </si>
  <si>
    <t>N2.10</t>
  </si>
  <si>
    <t>O2.10</t>
  </si>
  <si>
    <t>P2.10</t>
  </si>
  <si>
    <t>N2.11</t>
  </si>
  <si>
    <t>O2.11</t>
  </si>
  <si>
    <t>P2.11</t>
  </si>
  <si>
    <t>N2.12</t>
  </si>
  <si>
    <t>O2.12</t>
  </si>
  <si>
    <t>P2.12</t>
  </si>
  <si>
    <t>N3.1</t>
  </si>
  <si>
    <t>O3.1</t>
  </si>
  <si>
    <t>P3.1</t>
  </si>
  <si>
    <t>A3.2</t>
  </si>
  <si>
    <t>B3.2</t>
  </si>
  <si>
    <t>N3.2</t>
  </si>
  <si>
    <t>O3.2</t>
  </si>
  <si>
    <t>P3.2</t>
  </si>
  <si>
    <t>A3.3</t>
  </si>
  <si>
    <t>B3.3</t>
  </si>
  <si>
    <t>C3.3</t>
  </si>
  <si>
    <t>D3.3</t>
  </si>
  <si>
    <t>E3.3</t>
  </si>
  <si>
    <t>N3.3</t>
  </si>
  <si>
    <t>O3.3</t>
  </si>
  <si>
    <t>P3.3</t>
  </si>
  <si>
    <t>A3.4</t>
  </si>
  <si>
    <t>B3.4</t>
  </si>
  <si>
    <t>N3.4</t>
  </si>
  <si>
    <t>O3.4</t>
  </si>
  <si>
    <t>P3.4</t>
  </si>
  <si>
    <t>A3.5</t>
  </si>
  <si>
    <t>B3.5</t>
  </si>
  <si>
    <t>C3.5</t>
  </si>
  <si>
    <t>D3.5</t>
  </si>
  <si>
    <t>E3.5</t>
  </si>
  <si>
    <t>N3.5</t>
  </si>
  <si>
    <t>O3.5</t>
  </si>
  <si>
    <t>P3.5</t>
  </si>
  <si>
    <t>A3.6</t>
  </si>
  <si>
    <t>B3.6</t>
  </si>
  <si>
    <t>N3.6</t>
  </si>
  <si>
    <t>O3.6</t>
  </si>
  <si>
    <t>P3.6</t>
  </si>
  <si>
    <t>N3.7</t>
  </si>
  <si>
    <t>O3.7</t>
  </si>
  <si>
    <t>P3.7</t>
  </si>
  <si>
    <t>A3.8</t>
  </si>
  <si>
    <t>B3.8</t>
  </si>
  <si>
    <t>C3.8</t>
  </si>
  <si>
    <t>D3.8</t>
  </si>
  <si>
    <t>E3.8</t>
  </si>
  <si>
    <t>F3.8</t>
  </si>
  <si>
    <t>G3.8</t>
  </si>
  <si>
    <t>H3.8</t>
  </si>
  <si>
    <t>I3.8</t>
  </si>
  <si>
    <t>J3.8</t>
  </si>
  <si>
    <t>N3.8</t>
  </si>
  <si>
    <t>O3.8</t>
  </si>
  <si>
    <t>P3.8</t>
  </si>
  <si>
    <t>A3.9</t>
  </si>
  <si>
    <t>B3.9</t>
  </si>
  <si>
    <t>N3.9</t>
  </si>
  <si>
    <t>O3.9</t>
  </si>
  <si>
    <t>P3.9</t>
  </si>
  <si>
    <t>A3.10</t>
  </si>
  <si>
    <t>B3.10</t>
  </si>
  <si>
    <t>N3.10</t>
  </si>
  <si>
    <t>O3.10</t>
  </si>
  <si>
    <t>P3.10</t>
  </si>
  <si>
    <t>A3.11</t>
  </si>
  <si>
    <t>B3.11</t>
  </si>
  <si>
    <t>N3.11</t>
  </si>
  <si>
    <t>O3.11</t>
  </si>
  <si>
    <t>P3.11</t>
  </si>
  <si>
    <t>A3.12</t>
  </si>
  <si>
    <t>B3.12</t>
  </si>
  <si>
    <t>C3.12</t>
  </si>
  <si>
    <t>D3.12</t>
  </si>
  <si>
    <t>E3.12</t>
  </si>
  <si>
    <t>F3.12</t>
  </si>
  <si>
    <t>G3.12</t>
  </si>
  <si>
    <t>H3.12</t>
  </si>
  <si>
    <t>I3.12</t>
  </si>
  <si>
    <t>J3.12</t>
  </si>
  <si>
    <t>K3.12</t>
  </si>
  <si>
    <t>L3.12</t>
  </si>
  <si>
    <t>M3.12</t>
  </si>
  <si>
    <t>N3.12</t>
  </si>
  <si>
    <t>O3.12</t>
  </si>
  <si>
    <t>P3.12</t>
  </si>
  <si>
    <t>N3.15</t>
  </si>
  <si>
    <t>O3.15</t>
  </si>
  <si>
    <t>P3.15</t>
  </si>
  <si>
    <t>A3.16</t>
  </si>
  <si>
    <t>B3.16</t>
  </si>
  <si>
    <t>C3.16</t>
  </si>
  <si>
    <t>D3.16</t>
  </si>
  <si>
    <t>E3.16</t>
  </si>
  <si>
    <t>F3.16</t>
  </si>
  <si>
    <t>G3.16</t>
  </si>
  <si>
    <t>H3.16</t>
  </si>
  <si>
    <t>I3.16</t>
  </si>
  <si>
    <t>M3.16</t>
  </si>
  <si>
    <t>N3.16</t>
  </si>
  <si>
    <t>O3.16</t>
  </si>
  <si>
    <t>P3.16</t>
  </si>
  <si>
    <t>A3.18</t>
  </si>
  <si>
    <t>B3.18</t>
  </si>
  <si>
    <t>N3.18</t>
  </si>
  <si>
    <t>O3.18</t>
  </si>
  <si>
    <t>P3.18</t>
  </si>
  <si>
    <t>N3.19</t>
  </si>
  <si>
    <t>O3.19</t>
  </si>
  <si>
    <t>P3.19</t>
  </si>
  <si>
    <t>A3.21</t>
  </si>
  <si>
    <t>B3.21</t>
  </si>
  <si>
    <t>C3.21</t>
  </si>
  <si>
    <t>D3.21</t>
  </si>
  <si>
    <t>E3.21</t>
  </si>
  <si>
    <t>N3.21</t>
  </si>
  <si>
    <t>O3.21</t>
  </si>
  <si>
    <t>P3.21</t>
  </si>
  <si>
    <t>A3.22</t>
  </si>
  <si>
    <t>B3.22</t>
  </si>
  <si>
    <t>N3.22</t>
  </si>
  <si>
    <t>O3.22</t>
  </si>
  <si>
    <t>P3.22</t>
  </si>
  <si>
    <t>A3.23</t>
  </si>
  <si>
    <t>B3.23</t>
  </si>
  <si>
    <t>N3.23</t>
  </si>
  <si>
    <t>O3.23</t>
  </si>
  <si>
    <t>P3.23</t>
  </si>
  <si>
    <t>N3.24</t>
  </si>
  <si>
    <t>O3.24</t>
  </si>
  <si>
    <t>P3.24</t>
  </si>
  <si>
    <t>A4.1</t>
  </si>
  <si>
    <t>B4.1</t>
  </si>
  <si>
    <t>N4.1</t>
  </si>
  <si>
    <t>O4.1</t>
  </si>
  <si>
    <t>P4.1</t>
  </si>
  <si>
    <t>A4.2</t>
  </si>
  <si>
    <t>B4.2</t>
  </si>
  <si>
    <t>N4.2</t>
  </si>
  <si>
    <t>O4.2</t>
  </si>
  <si>
    <t>P4.2</t>
  </si>
  <si>
    <t>A4.3</t>
  </si>
  <si>
    <t>B4.3</t>
  </si>
  <si>
    <t>N4.3</t>
  </si>
  <si>
    <t>O4.3</t>
  </si>
  <si>
    <t>P4.3</t>
  </si>
  <si>
    <t>A4.4</t>
  </si>
  <si>
    <t>B4.4</t>
  </si>
  <si>
    <t>C4.4</t>
  </si>
  <si>
    <t>D4.4</t>
  </si>
  <si>
    <t>E4.4</t>
  </si>
  <si>
    <t>F4.4</t>
  </si>
  <si>
    <t>G4.4</t>
  </si>
  <si>
    <t>H4.4</t>
  </si>
  <si>
    <t>I4.4</t>
  </si>
  <si>
    <t>J4.4</t>
  </si>
  <si>
    <t>K4.4</t>
  </si>
  <si>
    <t>L4.4</t>
  </si>
  <si>
    <t>M4.4</t>
  </si>
  <si>
    <t>N4.4</t>
  </si>
  <si>
    <t>O4.4</t>
  </si>
  <si>
    <t>P4.4</t>
  </si>
  <si>
    <t>A4.5</t>
  </si>
  <si>
    <t>B4.5</t>
  </si>
  <si>
    <t>C4.5</t>
  </si>
  <si>
    <t>D4.5</t>
  </si>
  <si>
    <t>E4.5</t>
  </si>
  <si>
    <t>N4.5</t>
  </si>
  <si>
    <t>O4.5</t>
  </si>
  <si>
    <t>P4.5</t>
  </si>
  <si>
    <t>A4.6</t>
  </si>
  <si>
    <t>B4.6</t>
  </si>
  <si>
    <t>N4.6</t>
  </si>
  <si>
    <t>O4.6</t>
  </si>
  <si>
    <t>P4.6</t>
  </si>
  <si>
    <t>A4.7</t>
  </si>
  <si>
    <t>B4.7</t>
  </si>
  <si>
    <t>N4.7</t>
  </si>
  <si>
    <t>O4.7</t>
  </si>
  <si>
    <t>P4.7</t>
  </si>
  <si>
    <t>A4.8</t>
  </si>
  <si>
    <t>B4.8</t>
  </si>
  <si>
    <t>N4.8</t>
  </si>
  <si>
    <t>O4.8</t>
  </si>
  <si>
    <t>P4.8</t>
  </si>
  <si>
    <t>A4.9</t>
  </si>
  <si>
    <t>B4.9</t>
  </si>
  <si>
    <t>C4.9</t>
  </si>
  <si>
    <t>D4.9</t>
  </si>
  <si>
    <t>E4.9</t>
  </si>
  <si>
    <t>N4.9</t>
  </si>
  <si>
    <t>O4.9</t>
  </si>
  <si>
    <t>P4.9</t>
  </si>
  <si>
    <t>A4.10</t>
  </si>
  <si>
    <t>B4.10</t>
  </si>
  <si>
    <t>C4.10</t>
  </si>
  <si>
    <t>D4.10</t>
  </si>
  <si>
    <t>E4.10</t>
  </si>
  <si>
    <t>N4.10</t>
  </si>
  <si>
    <t>O4.10</t>
  </si>
  <si>
    <t>P4.10</t>
  </si>
  <si>
    <t>A4.11</t>
  </si>
  <si>
    <t>B4.11</t>
  </si>
  <si>
    <t>C4.11</t>
  </si>
  <si>
    <t>D4.11</t>
  </si>
  <si>
    <t>E4.11</t>
  </si>
  <si>
    <t>F4.11</t>
  </si>
  <si>
    <t>G4.11</t>
  </si>
  <si>
    <t>H4.11</t>
  </si>
  <si>
    <t>I4.11</t>
  </si>
  <si>
    <t>J4.11</t>
  </si>
  <si>
    <t>K4.11</t>
  </si>
  <si>
    <t>L4.11</t>
  </si>
  <si>
    <t>M4.11</t>
  </si>
  <si>
    <t>N4.11</t>
  </si>
  <si>
    <t>O4.11</t>
  </si>
  <si>
    <t>P4.11</t>
  </si>
  <si>
    <t>A4.12</t>
  </si>
  <si>
    <t>B4.12</t>
  </si>
  <si>
    <t>C4.12</t>
  </si>
  <si>
    <t>D4.12</t>
  </si>
  <si>
    <t>E4.12</t>
  </si>
  <si>
    <t>F4.12</t>
  </si>
  <si>
    <t>G4.12</t>
  </si>
  <si>
    <t>H4.12</t>
  </si>
  <si>
    <t>I4.12</t>
  </si>
  <si>
    <t>J4.12</t>
  </si>
  <si>
    <t>K4.12</t>
  </si>
  <si>
    <t>L4.12</t>
  </si>
  <si>
    <t>M4.12</t>
  </si>
  <si>
    <t>N4.12</t>
  </si>
  <si>
    <t>O4.12</t>
  </si>
  <si>
    <t>P4.12</t>
  </si>
  <si>
    <t>A5.2</t>
  </si>
  <si>
    <t>B5.2</t>
  </si>
  <si>
    <t>C5.2</t>
  </si>
  <si>
    <t>D5.2</t>
  </si>
  <si>
    <t>E5.2</t>
  </si>
  <si>
    <t>N5.2</t>
  </si>
  <si>
    <t>O5.2</t>
  </si>
  <si>
    <t>P5.2</t>
  </si>
  <si>
    <t>A6.1</t>
  </si>
  <si>
    <t>B6.1</t>
  </si>
  <si>
    <t>N6.1</t>
  </si>
  <si>
    <t>O6.1</t>
  </si>
  <si>
    <t>P6.1</t>
  </si>
  <si>
    <t>N6.2</t>
  </si>
  <si>
    <t>O6.2</t>
  </si>
  <si>
    <t>P6.2</t>
  </si>
  <si>
    <t>N6.3</t>
  </si>
  <si>
    <t>O6.3</t>
  </si>
  <si>
    <t>P6.3</t>
  </si>
  <si>
    <t>N6.4</t>
  </si>
  <si>
    <t>O6.4</t>
  </si>
  <si>
    <t>P6.4</t>
  </si>
  <si>
    <t>N6.5</t>
  </si>
  <si>
    <t>O6.5</t>
  </si>
  <si>
    <t>P6.5</t>
  </si>
  <si>
    <t>A7.2</t>
  </si>
  <si>
    <t>B7.2</t>
  </si>
  <si>
    <t>N7.2</t>
  </si>
  <si>
    <t>O7.2</t>
  </si>
  <si>
    <t>P7.2</t>
  </si>
  <si>
    <t>A7.3</t>
  </si>
  <si>
    <t>B7.3</t>
  </si>
  <si>
    <t>N7.3</t>
  </si>
  <si>
    <t>O7.3</t>
  </si>
  <si>
    <t>P7.3</t>
  </si>
  <si>
    <t>A7.4</t>
  </si>
  <si>
    <t>B7.4</t>
  </si>
  <si>
    <t>N7.4</t>
  </si>
  <si>
    <t>O7.4</t>
  </si>
  <si>
    <t>P7.4</t>
  </si>
  <si>
    <t>A7.5</t>
  </si>
  <si>
    <t>B7.5</t>
  </si>
  <si>
    <t>N7.5</t>
  </si>
  <si>
    <t>O7.5</t>
  </si>
  <si>
    <t>P7.5</t>
  </si>
  <si>
    <t>A7.7</t>
  </si>
  <si>
    <t>B7.7</t>
  </si>
  <si>
    <t>N7.7</t>
  </si>
  <si>
    <t>O7.7</t>
  </si>
  <si>
    <t>P7.7</t>
  </si>
  <si>
    <t>N7.8</t>
  </si>
  <si>
    <t>O7.8</t>
  </si>
  <si>
    <t>P7.8</t>
  </si>
  <si>
    <t>A7.9</t>
  </si>
  <si>
    <t>B7.9</t>
  </si>
  <si>
    <t>N7.9</t>
  </si>
  <si>
    <t>O7.9</t>
  </si>
  <si>
    <t>P7.9</t>
  </si>
  <si>
    <t>A7.10</t>
  </si>
  <si>
    <t>N7.10</t>
  </si>
  <si>
    <t>O7.10</t>
  </si>
  <si>
    <t>P7.10</t>
  </si>
  <si>
    <t>A7.11</t>
  </si>
  <si>
    <t>B7.11</t>
  </si>
  <si>
    <t>N7.11</t>
  </si>
  <si>
    <t>O7.11</t>
  </si>
  <si>
    <t>P7.11</t>
  </si>
  <si>
    <t>N7.15</t>
  </si>
  <si>
    <t>O7.15</t>
  </si>
  <si>
    <t>P7.15</t>
  </si>
  <si>
    <t>A7.16</t>
  </si>
  <si>
    <t>B7.16</t>
  </si>
  <si>
    <t>N7.16</t>
  </si>
  <si>
    <t>O7.16</t>
  </si>
  <si>
    <t>P7.16</t>
  </si>
  <si>
    <t>A7.17</t>
  </si>
  <si>
    <t>B7.17</t>
  </si>
  <si>
    <t>C7.17</t>
  </si>
  <si>
    <t>D7.17</t>
  </si>
  <si>
    <t>E7.17</t>
  </si>
  <si>
    <t>F7.17</t>
  </si>
  <si>
    <t>G7.17</t>
  </si>
  <si>
    <t>H7.17</t>
  </si>
  <si>
    <t>I7.17</t>
  </si>
  <si>
    <t>J7.17</t>
  </si>
  <si>
    <t>K7.17</t>
  </si>
  <si>
    <t>L7.17</t>
  </si>
  <si>
    <t>M7.17</t>
  </si>
  <si>
    <t>N7.17</t>
  </si>
  <si>
    <t>O7.17</t>
  </si>
  <si>
    <t>P7.17</t>
  </si>
  <si>
    <t>N7.18</t>
  </si>
  <si>
    <t>O7.18</t>
  </si>
  <si>
    <t>P7.18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</si>
</sst>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rgb="FF333333"/>
      <name val="Arial"/>
      <family val="2"/>
    </font>
    <font>
      <sz val="7"/>
      <color rgb="FF333333"/>
      <name val="Arial"/>
      <family val="2"/>
    </font>
    <font>
      <sz val="6"/>
      <color rgb="FF304B5A"/>
      <name val="Arial"/>
      <family val="2"/>
    </font>
    <font>
      <sz val="9"/>
      <color rgb="FF00010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12" xfId="0" applyFill="1" applyBorder="1"/>
    <xf numFmtId="0" fontId="0" fillId="0" borderId="30" xfId="0" applyFont="1" applyBorder="1"/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12" xfId="0" applyBorder="1"/>
    <xf numFmtId="0" fontId="0" fillId="0" borderId="10" xfId="0" applyFont="1" applyBorder="1"/>
    <xf numFmtId="0" fontId="1" fillId="2" borderId="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Font="1"/>
    <xf numFmtId="0" fontId="0" fillId="0" borderId="9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6" borderId="41" xfId="0" applyFont="1" applyFill="1" applyBorder="1" applyAlignment="1">
      <alignment vertical="center" wrapText="1"/>
    </xf>
    <xf numFmtId="0" fontId="0" fillId="5" borderId="37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 wrapText="1"/>
    </xf>
    <xf numFmtId="0" fontId="0" fillId="0" borderId="0" xfId="0" applyFont="1" applyBorder="1"/>
    <xf numFmtId="0" fontId="0" fillId="3" borderId="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wrapText="1"/>
    </xf>
    <xf numFmtId="0" fontId="1" fillId="2" borderId="38" xfId="0" applyFont="1" applyFill="1" applyBorder="1" applyAlignment="1">
      <alignment vertical="center" wrapText="1"/>
    </xf>
    <xf numFmtId="0" fontId="0" fillId="2" borderId="31" xfId="0" applyFont="1" applyFill="1" applyBorder="1"/>
    <xf numFmtId="0" fontId="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2" borderId="45" xfId="0" applyFont="1" applyFill="1" applyBorder="1"/>
    <xf numFmtId="0" fontId="1" fillId="2" borderId="3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2" borderId="32" xfId="0" applyFont="1" applyFill="1" applyBorder="1"/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4" borderId="36" xfId="0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vertical="center" wrapText="1"/>
    </xf>
    <xf numFmtId="0" fontId="4" fillId="4" borderId="37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4" fillId="4" borderId="26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0" xfId="0" applyBorder="1" applyAlignment="1">
      <alignment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6" fillId="0" borderId="0" xfId="1"/>
    <xf numFmtId="0" fontId="7" fillId="0" borderId="0" xfId="0" applyFont="1"/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" fontId="0" fillId="0" borderId="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ggranger@eaglemapping.com" TargetMode="External"/><Relationship Id="rId117" Type="http://schemas.openxmlformats.org/officeDocument/2006/relationships/hyperlink" Target="http://www.buffaloairways.com/" TargetMode="External"/><Relationship Id="rId21" Type="http://schemas.openxmlformats.org/officeDocument/2006/relationships/hyperlink" Target="http://www.dmcmining.com/" TargetMode="External"/><Relationship Id="rId42" Type="http://schemas.openxmlformats.org/officeDocument/2006/relationships/hyperlink" Target="mailto:cboone@hatch.ca" TargetMode="External"/><Relationship Id="rId47" Type="http://schemas.openxmlformats.org/officeDocument/2006/relationships/hyperlink" Target="http://www.htsc.ca/" TargetMode="External"/><Relationship Id="rId63" Type="http://schemas.openxmlformats.org/officeDocument/2006/relationships/hyperlink" Target="mailto:lnel@marchconsulting.com" TargetMode="External"/><Relationship Id="rId68" Type="http://schemas.openxmlformats.org/officeDocument/2006/relationships/hyperlink" Target="http://www.mcelhanney.com/" TargetMode="External"/><Relationship Id="rId84" Type="http://schemas.openxmlformats.org/officeDocument/2006/relationships/hyperlink" Target="http://pndengineers.com/" TargetMode="External"/><Relationship Id="rId89" Type="http://schemas.openxmlformats.org/officeDocument/2006/relationships/hyperlink" Target="mailto:jeff.stjean@imdexlimited.com" TargetMode="External"/><Relationship Id="rId112" Type="http://schemas.openxmlformats.org/officeDocument/2006/relationships/hyperlink" Target="http://www.amec.com/" TargetMode="External"/><Relationship Id="rId133" Type="http://schemas.openxmlformats.org/officeDocument/2006/relationships/hyperlink" Target="http://www.fuelflo.com/" TargetMode="External"/><Relationship Id="rId138" Type="http://schemas.openxmlformats.org/officeDocument/2006/relationships/hyperlink" Target="http://www.kinglandford.com/" TargetMode="External"/><Relationship Id="rId154" Type="http://schemas.openxmlformats.org/officeDocument/2006/relationships/hyperlink" Target="http://www.privateskyaviation.com/" TargetMode="External"/><Relationship Id="rId159" Type="http://schemas.openxmlformats.org/officeDocument/2006/relationships/hyperlink" Target="http://www.slrconsulting.com/" TargetMode="External"/><Relationship Id="rId175" Type="http://schemas.openxmlformats.org/officeDocument/2006/relationships/hyperlink" Target="http://www.polardevelopments.com/" TargetMode="External"/><Relationship Id="rId170" Type="http://schemas.openxmlformats.org/officeDocument/2006/relationships/hyperlink" Target="http://www.coasthotels.com/" TargetMode="External"/><Relationship Id="rId16" Type="http://schemas.openxmlformats.org/officeDocument/2006/relationships/hyperlink" Target="http://www.blg.com/" TargetMode="External"/><Relationship Id="rId107" Type="http://schemas.openxmlformats.org/officeDocument/2006/relationships/hyperlink" Target="http://www.king-manufacturing.com/" TargetMode="External"/><Relationship Id="rId11" Type="http://schemas.openxmlformats.org/officeDocument/2006/relationships/hyperlink" Target="mailto:mdufresne@apexgeoscience.com" TargetMode="External"/><Relationship Id="rId32" Type="http://schemas.openxmlformats.org/officeDocument/2006/relationships/hyperlink" Target="mailto:entz@foraco.com" TargetMode="External"/><Relationship Id="rId37" Type="http://schemas.openxmlformats.org/officeDocument/2006/relationships/hyperlink" Target="http://www.frontiermedex.com/" TargetMode="External"/><Relationship Id="rId53" Type="http://schemas.openxmlformats.org/officeDocument/2006/relationships/hyperlink" Target="http://www.borekair.com/" TargetMode="External"/><Relationship Id="rId58" Type="http://schemas.openxmlformats.org/officeDocument/2006/relationships/hyperlink" Target="mailto:lockettda@telus.net" TargetMode="External"/><Relationship Id="rId74" Type="http://schemas.openxmlformats.org/officeDocument/2006/relationships/hyperlink" Target="http://www.nolinor.com/" TargetMode="External"/><Relationship Id="rId79" Type="http://schemas.openxmlformats.org/officeDocument/2006/relationships/hyperlink" Target="mailto:pama@nunalogistics.com" TargetMode="External"/><Relationship Id="rId102" Type="http://schemas.openxmlformats.org/officeDocument/2006/relationships/hyperlink" Target="mailto:jdonihee@willmsshier.com" TargetMode="External"/><Relationship Id="rId123" Type="http://schemas.openxmlformats.org/officeDocument/2006/relationships/hyperlink" Target="http://www.danmax.com/" TargetMode="External"/><Relationship Id="rId128" Type="http://schemas.openxmlformats.org/officeDocument/2006/relationships/hyperlink" Target="http://www.dpra.ca/" TargetMode="External"/><Relationship Id="rId144" Type="http://schemas.openxmlformats.org/officeDocument/2006/relationships/hyperlink" Target="http://www.midnightsunenergy.com/" TargetMode="External"/><Relationship Id="rId149" Type="http://schemas.openxmlformats.org/officeDocument/2006/relationships/hyperlink" Target="https://www.linkedin.com/pub/trevor-sinclair/34/679/a67" TargetMode="External"/><Relationship Id="rId5" Type="http://schemas.openxmlformats.org/officeDocument/2006/relationships/hyperlink" Target="mailto:angelo.karitsiotis@acmelab.com" TargetMode="External"/><Relationship Id="rId90" Type="http://schemas.openxmlformats.org/officeDocument/2006/relationships/hyperlink" Target="http://www.reflexinstruments.com/" TargetMode="External"/><Relationship Id="rId95" Type="http://schemas.openxmlformats.org/officeDocument/2006/relationships/hyperlink" Target="mailto:mike@stubley.ca" TargetMode="External"/><Relationship Id="rId160" Type="http://schemas.openxmlformats.org/officeDocument/2006/relationships/hyperlink" Target="http://www.srk.com/" TargetMode="External"/><Relationship Id="rId165" Type="http://schemas.openxmlformats.org/officeDocument/2006/relationships/hyperlink" Target="http://www.superiorpropane.com/" TargetMode="External"/><Relationship Id="rId181" Type="http://schemas.openxmlformats.org/officeDocument/2006/relationships/hyperlink" Target="mailto:michel.boivin@ca.atlascopco.com" TargetMode="External"/><Relationship Id="rId186" Type="http://schemas.openxmlformats.org/officeDocument/2006/relationships/hyperlink" Target="https://www.linkedin.com/pub/kathy-gray/80/816/877" TargetMode="External"/><Relationship Id="rId22" Type="http://schemas.openxmlformats.org/officeDocument/2006/relationships/hyperlink" Target="mailto:jcoppock@dmainc.com" TargetMode="External"/><Relationship Id="rId27" Type="http://schemas.openxmlformats.org/officeDocument/2006/relationships/hyperlink" Target="http://www.eaglemapping.com/" TargetMode="External"/><Relationship Id="rId43" Type="http://schemas.openxmlformats.org/officeDocument/2006/relationships/hyperlink" Target="http://www.hatch.ca/" TargetMode="External"/><Relationship Id="rId48" Type="http://schemas.openxmlformats.org/officeDocument/2006/relationships/hyperlink" Target="mailto:andy.barton@hybridairvehicles.net" TargetMode="External"/><Relationship Id="rId64" Type="http://schemas.openxmlformats.org/officeDocument/2006/relationships/hyperlink" Target="http://www.marchconsulting.com/" TargetMode="External"/><Relationship Id="rId69" Type="http://schemas.openxmlformats.org/officeDocument/2006/relationships/hyperlink" Target="mailto:pghaleb@nanuk.ca" TargetMode="External"/><Relationship Id="rId113" Type="http://schemas.openxmlformats.org/officeDocument/2006/relationships/hyperlink" Target="http://www.arcticresponse.ca/" TargetMode="External"/><Relationship Id="rId118" Type="http://schemas.openxmlformats.org/officeDocument/2006/relationships/hyperlink" Target="http://www.canadiandewatering.com/" TargetMode="External"/><Relationship Id="rId134" Type="http://schemas.openxmlformats.org/officeDocument/2006/relationships/hyperlink" Target="http://www.inkit.ca/" TargetMode="External"/><Relationship Id="rId139" Type="http://schemas.openxmlformats.org/officeDocument/2006/relationships/hyperlink" Target="http://www.raggedassroad.com/" TargetMode="External"/><Relationship Id="rId80" Type="http://schemas.openxmlformats.org/officeDocument/2006/relationships/hyperlink" Target="http://www.nunalogistics.com/" TargetMode="External"/><Relationship Id="rId85" Type="http://schemas.openxmlformats.org/officeDocument/2006/relationships/hyperlink" Target="mailto:rehea@radiusdrilling.com" TargetMode="External"/><Relationship Id="rId150" Type="http://schemas.openxmlformats.org/officeDocument/2006/relationships/hyperlink" Target="http://www.ollerhead.ca/" TargetMode="External"/><Relationship Id="rId155" Type="http://schemas.openxmlformats.org/officeDocument/2006/relationships/hyperlink" Target="http://www.rtl.ca/" TargetMode="External"/><Relationship Id="rId171" Type="http://schemas.openxmlformats.org/officeDocument/2006/relationships/hyperlink" Target="http://www.hubinternational.com/" TargetMode="External"/><Relationship Id="rId176" Type="http://schemas.openxmlformats.org/officeDocument/2006/relationships/hyperlink" Target="http://www.topoftheworldtravel.com/" TargetMode="External"/><Relationship Id="rId12" Type="http://schemas.openxmlformats.org/officeDocument/2006/relationships/hyperlink" Target="http://www.apexgeoscience.com/" TargetMode="External"/><Relationship Id="rId17" Type="http://schemas.openxmlformats.org/officeDocument/2006/relationships/hyperlink" Target="mailto:cmorgan@canadianhelicopters.com" TargetMode="External"/><Relationship Id="rId33" Type="http://schemas.openxmlformats.org/officeDocument/2006/relationships/hyperlink" Target="http://www.foraco.com/" TargetMode="External"/><Relationship Id="rId38" Type="http://schemas.openxmlformats.org/officeDocument/2006/relationships/hyperlink" Target="mailto:tom.ashman@frontlinemedics.com" TargetMode="External"/><Relationship Id="rId59" Type="http://schemas.openxmlformats.org/officeDocument/2006/relationships/hyperlink" Target="mailto:deirdre.greene@looknorth.org" TargetMode="External"/><Relationship Id="rId103" Type="http://schemas.openxmlformats.org/officeDocument/2006/relationships/hyperlink" Target="http://www.willmsshier.com/" TargetMode="External"/><Relationship Id="rId108" Type="http://schemas.openxmlformats.org/officeDocument/2006/relationships/hyperlink" Target="http://www.kaltiremining.com/" TargetMode="External"/><Relationship Id="rId124" Type="http://schemas.openxmlformats.org/officeDocument/2006/relationships/hyperlink" Target="http://www.denendehinvestments.ca/" TargetMode="External"/><Relationship Id="rId129" Type="http://schemas.openxmlformats.org/officeDocument/2006/relationships/hyperlink" Target="http://www.energywallsystems.com/" TargetMode="External"/><Relationship Id="rId54" Type="http://schemas.openxmlformats.org/officeDocument/2006/relationships/hyperlink" Target="mailto:sales@lautnerpromotions.com" TargetMode="External"/><Relationship Id="rId70" Type="http://schemas.openxmlformats.org/officeDocument/2006/relationships/hyperlink" Target="http://www.neas.ca/" TargetMode="External"/><Relationship Id="rId75" Type="http://schemas.openxmlformats.org/officeDocument/2006/relationships/hyperlink" Target="mailto:nbarrett@norexice.com" TargetMode="External"/><Relationship Id="rId91" Type="http://schemas.openxmlformats.org/officeDocument/2006/relationships/hyperlink" Target="mailto:hugh.desouza@sgs.com" TargetMode="External"/><Relationship Id="rId96" Type="http://schemas.openxmlformats.org/officeDocument/2006/relationships/hyperlink" Target="mailto:buddy@twinanchors.com" TargetMode="External"/><Relationship Id="rId140" Type="http://schemas.openxmlformats.org/officeDocument/2006/relationships/hyperlink" Target="http://www.lawsonlundell.com/" TargetMode="External"/><Relationship Id="rId145" Type="http://schemas.openxmlformats.org/officeDocument/2006/relationships/hyperlink" Target="http://www.nahannincl.com/" TargetMode="External"/><Relationship Id="rId161" Type="http://schemas.openxmlformats.org/officeDocument/2006/relationships/hyperlink" Target="http://www.stantec.com/" TargetMode="External"/><Relationship Id="rId166" Type="http://schemas.openxmlformats.org/officeDocument/2006/relationships/hyperlink" Target="http://www.wtlnwt.ca/" TargetMode="External"/><Relationship Id="rId182" Type="http://schemas.openxmlformats.org/officeDocument/2006/relationships/hyperlink" Target="https://www.linkedin.com/pub/mike-stubley/18/973/603" TargetMode="External"/><Relationship Id="rId187" Type="http://schemas.openxmlformats.org/officeDocument/2006/relationships/hyperlink" Target="http://www.atlascopco.ca/cafr/" TargetMode="External"/><Relationship Id="rId1" Type="http://schemas.openxmlformats.org/officeDocument/2006/relationships/hyperlink" Target="mailto:buffaloaircharters@gmail.com" TargetMode="External"/><Relationship Id="rId6" Type="http://schemas.openxmlformats.org/officeDocument/2006/relationships/hyperlink" Target="http://www.acmelab.com/" TargetMode="External"/><Relationship Id="rId23" Type="http://schemas.openxmlformats.org/officeDocument/2006/relationships/hyperlink" Target="http://www.dmainc.ca/" TargetMode="External"/><Relationship Id="rId28" Type="http://schemas.openxmlformats.org/officeDocument/2006/relationships/hyperlink" Target="mailto:nrichard@flyeia.com" TargetMode="External"/><Relationship Id="rId49" Type="http://schemas.openxmlformats.org/officeDocument/2006/relationships/hyperlink" Target="http://www.hybridairvehicles.com/" TargetMode="External"/><Relationship Id="rId114" Type="http://schemas.openxmlformats.org/officeDocument/2006/relationships/hyperlink" Target="http://www.aurorageosciences.com/" TargetMode="External"/><Relationship Id="rId119" Type="http://schemas.openxmlformats.org/officeDocument/2006/relationships/hyperlink" Target="http://www.canadiannorth.com/" TargetMode="External"/><Relationship Id="rId44" Type="http://schemas.openxmlformats.org/officeDocument/2006/relationships/hyperlink" Target="mailto:cmougeot@hatfieldgroup.com" TargetMode="External"/><Relationship Id="rId60" Type="http://schemas.openxmlformats.org/officeDocument/2006/relationships/hyperlink" Target="http://www.looknorth.org/" TargetMode="External"/><Relationship Id="rId65" Type="http://schemas.openxmlformats.org/officeDocument/2006/relationships/hyperlink" Target="mailto:leon.johnson@matco.ca" TargetMode="External"/><Relationship Id="rId81" Type="http://schemas.openxmlformats.org/officeDocument/2006/relationships/hyperlink" Target="mailto:olivia@ooleepeeka.com" TargetMode="External"/><Relationship Id="rId86" Type="http://schemas.openxmlformats.org/officeDocument/2006/relationships/hyperlink" Target="http://www.radiusdrilling.com/" TargetMode="External"/><Relationship Id="rId130" Type="http://schemas.openxmlformats.org/officeDocument/2006/relationships/hyperlink" Target="http://www.erm.com/" TargetMode="External"/><Relationship Id="rId135" Type="http://schemas.openxmlformats.org/officeDocument/2006/relationships/hyperlink" Target="http://www.jslmechanical.com/" TargetMode="External"/><Relationship Id="rId151" Type="http://schemas.openxmlformats.org/officeDocument/2006/relationships/hyperlink" Target="http://www.outcrop.com/" TargetMode="External"/><Relationship Id="rId156" Type="http://schemas.openxmlformats.org/officeDocument/2006/relationships/hyperlink" Target="http://www.scarletsecurity.ca/" TargetMode="External"/><Relationship Id="rId177" Type="http://schemas.openxmlformats.org/officeDocument/2006/relationships/hyperlink" Target="http://www.detoncho.com/" TargetMode="External"/><Relationship Id="rId172" Type="http://schemas.openxmlformats.org/officeDocument/2006/relationships/hyperlink" Target="http://www.nnsl.com/" TargetMode="External"/><Relationship Id="rId13" Type="http://schemas.openxmlformats.org/officeDocument/2006/relationships/hyperlink" Target="mailto:zfulawka@azgard.com" TargetMode="External"/><Relationship Id="rId18" Type="http://schemas.openxmlformats.org/officeDocument/2006/relationships/hyperlink" Target="http://www.canadianhelicopters.com/" TargetMode="External"/><Relationship Id="rId39" Type="http://schemas.openxmlformats.org/officeDocument/2006/relationships/hyperlink" Target="http://www.frontlinemedics.com/" TargetMode="External"/><Relationship Id="rId109" Type="http://schemas.openxmlformats.org/officeDocument/2006/relationships/hyperlink" Target="http://www.poisongraphics.ca/" TargetMode="External"/><Relationship Id="rId34" Type="http://schemas.openxmlformats.org/officeDocument/2006/relationships/hyperlink" Target="mailto:dan.parker@fountaintiremineservice.com" TargetMode="External"/><Relationship Id="rId50" Type="http://schemas.openxmlformats.org/officeDocument/2006/relationships/hyperlink" Target="mailto:steve.mayoh@irlsupplies.com" TargetMode="External"/><Relationship Id="rId55" Type="http://schemas.openxmlformats.org/officeDocument/2006/relationships/hyperlink" Target="http://www.lautnerpromotions.com/" TargetMode="External"/><Relationship Id="rId76" Type="http://schemas.openxmlformats.org/officeDocument/2006/relationships/hyperlink" Target="http://www.norexice.com/" TargetMode="External"/><Relationship Id="rId97" Type="http://schemas.openxmlformats.org/officeDocument/2006/relationships/hyperlink" Target="http://www.tastructures.com/" TargetMode="External"/><Relationship Id="rId104" Type="http://schemas.openxmlformats.org/officeDocument/2006/relationships/hyperlink" Target="mailto:vickyz@yyztravel.com" TargetMode="External"/><Relationship Id="rId120" Type="http://schemas.openxmlformats.org/officeDocument/2006/relationships/hyperlink" Target="http://www.canarcticgraphics.com/" TargetMode="External"/><Relationship Id="rId125" Type="http://schemas.openxmlformats.org/officeDocument/2006/relationships/hyperlink" Target="http://www.dillon.ca/" TargetMode="External"/><Relationship Id="rId141" Type="http://schemas.openxmlformats.org/officeDocument/2006/relationships/hyperlink" Target="http://ww.loyalteam.ca/" TargetMode="External"/><Relationship Id="rId146" Type="http://schemas.openxmlformats.org/officeDocument/2006/relationships/hyperlink" Target="http://www.northbest.ca/" TargetMode="External"/><Relationship Id="rId167" Type="http://schemas.openxmlformats.org/officeDocument/2006/relationships/hyperlink" Target="http://www.weaverdevore.ca/" TargetMode="External"/><Relationship Id="rId7" Type="http://schemas.openxmlformats.org/officeDocument/2006/relationships/hyperlink" Target="mailto:pearte@flyairnorth.com" TargetMode="External"/><Relationship Id="rId71" Type="http://schemas.openxmlformats.org/officeDocument/2006/relationships/hyperlink" Target="mailto:dwight.selzler@networkinv.com" TargetMode="External"/><Relationship Id="rId92" Type="http://schemas.openxmlformats.org/officeDocument/2006/relationships/hyperlink" Target="http://www.sgs.com/" TargetMode="External"/><Relationship Id="rId162" Type="http://schemas.openxmlformats.org/officeDocument/2006/relationships/hyperlink" Target="http://www.sub-arctic.ca/" TargetMode="External"/><Relationship Id="rId183" Type="http://schemas.openxmlformats.org/officeDocument/2006/relationships/hyperlink" Target="http://ile-royale-enterprises-ltd.nwterritories.xnwt.ca/" TargetMode="External"/><Relationship Id="rId2" Type="http://schemas.openxmlformats.org/officeDocument/2006/relationships/hyperlink" Target="http://www.62degreesmedical.com/" TargetMode="External"/><Relationship Id="rId29" Type="http://schemas.openxmlformats.org/officeDocument/2006/relationships/hyperlink" Target="http://www.flyeia.com/" TargetMode="External"/><Relationship Id="rId24" Type="http://schemas.openxmlformats.org/officeDocument/2006/relationships/hyperlink" Target="mailto:plang@dunedinenergy.ca" TargetMode="External"/><Relationship Id="rId40" Type="http://schemas.openxmlformats.org/officeDocument/2006/relationships/hyperlink" Target="mailto:dharvey@galaxybroadband.ca" TargetMode="External"/><Relationship Id="rId45" Type="http://schemas.openxmlformats.org/officeDocument/2006/relationships/hyperlink" Target="http://www.hatfieldgroup.com/" TargetMode="External"/><Relationship Id="rId66" Type="http://schemas.openxmlformats.org/officeDocument/2006/relationships/hyperlink" Target="http://www.matco.ca/" TargetMode="External"/><Relationship Id="rId87" Type="http://schemas.openxmlformats.org/officeDocument/2006/relationships/hyperlink" Target="mailto:jon@raymac.com" TargetMode="External"/><Relationship Id="rId110" Type="http://schemas.openxmlformats.org/officeDocument/2006/relationships/hyperlink" Target="http://www.aatechnical.ca/" TargetMode="External"/><Relationship Id="rId115" Type="http://schemas.openxmlformats.org/officeDocument/2006/relationships/hyperlink" Target="http://www.bottomlineeventplanners.com/" TargetMode="External"/><Relationship Id="rId131" Type="http://schemas.openxmlformats.org/officeDocument/2006/relationships/hyperlink" Target="http://www.ykfireprevention.ca/" TargetMode="External"/><Relationship Id="rId136" Type="http://schemas.openxmlformats.org/officeDocument/2006/relationships/hyperlink" Target="http://www.kblenvironmental.com/" TargetMode="External"/><Relationship Id="rId157" Type="http://schemas.openxmlformats.org/officeDocument/2006/relationships/hyperlink" Target="http://www.senes.ca/" TargetMode="External"/><Relationship Id="rId178" Type="http://schemas.openxmlformats.org/officeDocument/2006/relationships/hyperlink" Target="http://www.detonchologistics.com/" TargetMode="External"/><Relationship Id="rId61" Type="http://schemas.openxmlformats.org/officeDocument/2006/relationships/hyperlink" Target="mailto:barry.zerbin@majordrilling.com" TargetMode="External"/><Relationship Id="rId82" Type="http://schemas.openxmlformats.org/officeDocument/2006/relationships/hyperlink" Target="http://www.ooleepeeka.com/" TargetMode="External"/><Relationship Id="rId152" Type="http://schemas.openxmlformats.org/officeDocument/2006/relationships/hyperlink" Target="http://www.nextreme.ca/" TargetMode="External"/><Relationship Id="rId173" Type="http://schemas.openxmlformats.org/officeDocument/2006/relationships/hyperlink" Target="http://www.nwtel.ca/" TargetMode="External"/><Relationship Id="rId19" Type="http://schemas.openxmlformats.org/officeDocument/2006/relationships/hyperlink" Target="mailto:vincentl@bellnet.ca" TargetMode="External"/><Relationship Id="rId14" Type="http://schemas.openxmlformats.org/officeDocument/2006/relationships/hyperlink" Target="http://www.azgard.com/" TargetMode="External"/><Relationship Id="rId30" Type="http://schemas.openxmlformats.org/officeDocument/2006/relationships/hyperlink" Target="mailto:jlewis@fasken.com" TargetMode="External"/><Relationship Id="rId35" Type="http://schemas.openxmlformats.org/officeDocument/2006/relationships/hyperlink" Target="http://www.fountaintire.com/" TargetMode="External"/><Relationship Id="rId56" Type="http://schemas.openxmlformats.org/officeDocument/2006/relationships/hyperlink" Target="mailto:edmonton@layfieldgroup.com" TargetMode="External"/><Relationship Id="rId77" Type="http://schemas.openxmlformats.org/officeDocument/2006/relationships/hyperlink" Target="mailto:dclarke@northernindustrialsales.ca" TargetMode="External"/><Relationship Id="rId100" Type="http://schemas.openxmlformats.org/officeDocument/2006/relationships/hyperlink" Target="mailto:mball@weatherhaven.com" TargetMode="External"/><Relationship Id="rId105" Type="http://schemas.openxmlformats.org/officeDocument/2006/relationships/hyperlink" Target="http://www.yyztravel.com/" TargetMode="External"/><Relationship Id="rId126" Type="http://schemas.openxmlformats.org/officeDocument/2006/relationships/hyperlink" Target="http://www.gsheli.com/" TargetMode="External"/><Relationship Id="rId147" Type="http://schemas.openxmlformats.org/officeDocument/2006/relationships/hyperlink" Target="http://www.nwtfood.com/" TargetMode="External"/><Relationship Id="rId168" Type="http://schemas.openxmlformats.org/officeDocument/2006/relationships/hyperlink" Target="http://www.wesa.ca/" TargetMode="External"/><Relationship Id="rId8" Type="http://schemas.openxmlformats.org/officeDocument/2006/relationships/hyperlink" Target="http://flyairnorth.com/" TargetMode="External"/><Relationship Id="rId51" Type="http://schemas.openxmlformats.org/officeDocument/2006/relationships/hyperlink" Target="http://www.irlsupplies.com/" TargetMode="External"/><Relationship Id="rId72" Type="http://schemas.openxmlformats.org/officeDocument/2006/relationships/hyperlink" Target="http://www.networkinv.com/" TargetMode="External"/><Relationship Id="rId93" Type="http://schemas.openxmlformats.org/officeDocument/2006/relationships/hyperlink" Target="mailto:mircea@src.sk.ca" TargetMode="External"/><Relationship Id="rId98" Type="http://schemas.openxmlformats.org/officeDocument/2006/relationships/hyperlink" Target="mailto:seand@waymarc.com" TargetMode="External"/><Relationship Id="rId121" Type="http://schemas.openxmlformats.org/officeDocument/2006/relationships/hyperlink" Target="http://www.cascom.ca/" TargetMode="External"/><Relationship Id="rId142" Type="http://schemas.openxmlformats.org/officeDocument/2006/relationships/hyperlink" Target="http://www.matrixhelicopters.com/" TargetMode="External"/><Relationship Id="rId163" Type="http://schemas.openxmlformats.org/officeDocument/2006/relationships/hyperlink" Target="http://www.summitair.net/" TargetMode="External"/><Relationship Id="rId184" Type="http://schemas.openxmlformats.org/officeDocument/2006/relationships/hyperlink" Target="http://www.northerncomm.ca/" TargetMode="External"/><Relationship Id="rId3" Type="http://schemas.openxmlformats.org/officeDocument/2006/relationships/hyperlink" Target="mailto:lisetompson-cyr@1984inc.com" TargetMode="External"/><Relationship Id="rId25" Type="http://schemas.openxmlformats.org/officeDocument/2006/relationships/hyperlink" Target="http://www.dundedinenergy.ca/" TargetMode="External"/><Relationship Id="rId46" Type="http://schemas.openxmlformats.org/officeDocument/2006/relationships/hyperlink" Target="mailto:lavoym@htsc.ca" TargetMode="External"/><Relationship Id="rId67" Type="http://schemas.openxmlformats.org/officeDocument/2006/relationships/hyperlink" Target="mailto:lyong-clouston@mcelhanney.com" TargetMode="External"/><Relationship Id="rId116" Type="http://schemas.openxmlformats.org/officeDocument/2006/relationships/hyperlink" Target="http://www.bbex.com/" TargetMode="External"/><Relationship Id="rId137" Type="http://schemas.openxmlformats.org/officeDocument/2006/relationships/hyperlink" Target="http://www.khione.ca/" TargetMode="External"/><Relationship Id="rId158" Type="http://schemas.openxmlformats.org/officeDocument/2006/relationships/hyperlink" Target="http://www.skillscanadanwt.org/" TargetMode="External"/><Relationship Id="rId20" Type="http://schemas.openxmlformats.org/officeDocument/2006/relationships/hyperlink" Target="mailto:sallwoerden@dmcmining.com" TargetMode="External"/><Relationship Id="rId41" Type="http://schemas.openxmlformats.org/officeDocument/2006/relationships/hyperlink" Target="http://www.galaxybroadband.ca/" TargetMode="External"/><Relationship Id="rId62" Type="http://schemas.openxmlformats.org/officeDocument/2006/relationships/hyperlink" Target="http://www.majordrilling.com/" TargetMode="External"/><Relationship Id="rId83" Type="http://schemas.openxmlformats.org/officeDocument/2006/relationships/hyperlink" Target="mailto:gwatters@pndengineers.com" TargetMode="External"/><Relationship Id="rId88" Type="http://schemas.openxmlformats.org/officeDocument/2006/relationships/hyperlink" Target="http://www.raymac.com/" TargetMode="External"/><Relationship Id="rId111" Type="http://schemas.openxmlformats.org/officeDocument/2006/relationships/hyperlink" Target="http://www.advancedmedic.com/" TargetMode="External"/><Relationship Id="rId132" Type="http://schemas.openxmlformats.org/officeDocument/2006/relationships/hyperlink" Target="http://www.firstair.ca/" TargetMode="External"/><Relationship Id="rId153" Type="http://schemas.openxmlformats.org/officeDocument/2006/relationships/hyperlink" Target="http://www.pioneersupply.ca/" TargetMode="External"/><Relationship Id="rId174" Type="http://schemas.openxmlformats.org/officeDocument/2006/relationships/hyperlink" Target="http://npreit.com/" TargetMode="External"/><Relationship Id="rId179" Type="http://schemas.openxmlformats.org/officeDocument/2006/relationships/hyperlink" Target="mailto:stu@detoncho.com" TargetMode="External"/><Relationship Id="rId15" Type="http://schemas.openxmlformats.org/officeDocument/2006/relationships/hyperlink" Target="mailto:achamberlain@blg.com" TargetMode="External"/><Relationship Id="rId36" Type="http://schemas.openxmlformats.org/officeDocument/2006/relationships/hyperlink" Target="mailto:ryan.steil@frontiermedex.com" TargetMode="External"/><Relationship Id="rId57" Type="http://schemas.openxmlformats.org/officeDocument/2006/relationships/hyperlink" Target="mailto:linda@rcsenergy.ca" TargetMode="External"/><Relationship Id="rId106" Type="http://schemas.openxmlformats.org/officeDocument/2006/relationships/hyperlink" Target="http://www.layfieldgroup.com/mining" TargetMode="External"/><Relationship Id="rId127" Type="http://schemas.openxmlformats.org/officeDocument/2006/relationships/hyperlink" Target="http://www.discoverymining.ca/" TargetMode="External"/><Relationship Id="rId10" Type="http://schemas.openxmlformats.org/officeDocument/2006/relationships/hyperlink" Target="http://www.alsglobal.com/" TargetMode="External"/><Relationship Id="rId31" Type="http://schemas.openxmlformats.org/officeDocument/2006/relationships/hyperlink" Target="http://www.fasken.com/" TargetMode="External"/><Relationship Id="rId52" Type="http://schemas.openxmlformats.org/officeDocument/2006/relationships/hyperlink" Target="mailto:jconsaul@borekair.com" TargetMode="External"/><Relationship Id="rId73" Type="http://schemas.openxmlformats.org/officeDocument/2006/relationships/hyperlink" Target="mailto:sbernier@nolinor.com" TargetMode="External"/><Relationship Id="rId78" Type="http://schemas.openxmlformats.org/officeDocument/2006/relationships/hyperlink" Target="http://www.northernindustrialsales.ca/" TargetMode="External"/><Relationship Id="rId94" Type="http://schemas.openxmlformats.org/officeDocument/2006/relationships/hyperlink" Target="http://www.src.sk.ca/" TargetMode="External"/><Relationship Id="rId99" Type="http://schemas.openxmlformats.org/officeDocument/2006/relationships/hyperlink" Target="http://www.waymarc.com/" TargetMode="External"/><Relationship Id="rId101" Type="http://schemas.openxmlformats.org/officeDocument/2006/relationships/hyperlink" Target="http://www.weatherhaven.com/" TargetMode="External"/><Relationship Id="rId122" Type="http://schemas.openxmlformats.org/officeDocument/2006/relationships/hyperlink" Target="http://www.clarkbuilders.com/" TargetMode="External"/><Relationship Id="rId143" Type="http://schemas.openxmlformats.org/officeDocument/2006/relationships/hyperlink" Target="http://www.mross.com/" TargetMode="External"/><Relationship Id="rId148" Type="http://schemas.openxmlformats.org/officeDocument/2006/relationships/hyperlink" Target="http://www.northernsecurityservices.com/" TargetMode="External"/><Relationship Id="rId164" Type="http://schemas.openxmlformats.org/officeDocument/2006/relationships/hyperlink" Target="http://www.summithelicopters.ca/" TargetMode="External"/><Relationship Id="rId169" Type="http://schemas.openxmlformats.org/officeDocument/2006/relationships/hyperlink" Target="http://www.williamsengineering.com/" TargetMode="External"/><Relationship Id="rId185" Type="http://schemas.openxmlformats.org/officeDocument/2006/relationships/hyperlink" Target="http://www.eba.ca/" TargetMode="External"/><Relationship Id="rId4" Type="http://schemas.openxmlformats.org/officeDocument/2006/relationships/hyperlink" Target="http://www.1984inc.com/" TargetMode="External"/><Relationship Id="rId9" Type="http://schemas.openxmlformats.org/officeDocument/2006/relationships/hyperlink" Target="mailto:clientserviceswcan@alsglobal.com" TargetMode="External"/><Relationship Id="rId180" Type="http://schemas.openxmlformats.org/officeDocument/2006/relationships/hyperlink" Target="mailto:jlamouelle@tlichoic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glen.koropchuk@debeersgroup.com" TargetMode="External"/><Relationship Id="rId18" Type="http://schemas.openxmlformats.org/officeDocument/2006/relationships/hyperlink" Target="mailto:jmckenzie@natcl.ca" TargetMode="External"/><Relationship Id="rId26" Type="http://schemas.openxmlformats.org/officeDocument/2006/relationships/hyperlink" Target="mailto:info@pinecliffenergy.com" TargetMode="External"/><Relationship Id="rId39" Type="http://schemas.openxmlformats.org/officeDocument/2006/relationships/hyperlink" Target="mailto:ajohnson@silverstandard.com" TargetMode="External"/><Relationship Id="rId21" Type="http://schemas.openxmlformats.org/officeDocument/2006/relationships/hyperlink" Target="mailto:info@canterraminerals.com" TargetMode="External"/><Relationship Id="rId34" Type="http://schemas.openxmlformats.org/officeDocument/2006/relationships/hyperlink" Target="mailto:info@pdiam.com?Body=%5B%20From%20the%20Peregrine%20Diamonds%20Ltd%2E%20website%20at%20http%3A%2F%2Fwww%2Epdiam%2Ecom%2Fs%2FContactUs%2Easp%20on%20Thu%20Jan%2029%2C%202015%20at%207%3A16%3A51%20PM%20%5D%0D%0A%0D%0A" TargetMode="External"/><Relationship Id="rId42" Type="http://schemas.openxmlformats.org/officeDocument/2006/relationships/hyperlink" Target="mailto:hugh@tyhee.com" TargetMode="External"/><Relationship Id="rId47" Type="http://schemas.openxmlformats.org/officeDocument/2006/relationships/hyperlink" Target="mailto:beaulieu@denendeh.ca" TargetMode="External"/><Relationship Id="rId50" Type="http://schemas.openxmlformats.org/officeDocument/2006/relationships/hyperlink" Target="mailto:tgerke@devonianmetals.com" TargetMode="External"/><Relationship Id="rId55" Type="http://schemas.openxmlformats.org/officeDocument/2006/relationships/hyperlink" Target="mailto:mgl@eagleplains.com" TargetMode="External"/><Relationship Id="rId63" Type="http://schemas.openxmlformats.org/officeDocument/2006/relationships/hyperlink" Target="mailto:admin@olivut.com" TargetMode="External"/><Relationship Id="rId68" Type="http://schemas.openxmlformats.org/officeDocument/2006/relationships/hyperlink" Target="mailto:info@scavo.ca" TargetMode="External"/><Relationship Id="rId76" Type="http://schemas.openxmlformats.org/officeDocument/2006/relationships/hyperlink" Target="mailto:cwilson@sabinagoldsilver.com" TargetMode="External"/><Relationship Id="rId7" Type="http://schemas.openxmlformats.org/officeDocument/2006/relationships/hyperlink" Target="mailto:info@tamerlaneventures.com" TargetMode="External"/><Relationship Id="rId71" Type="http://schemas.openxmlformats.org/officeDocument/2006/relationships/hyperlink" Target="mailto:maarten.theunissen@tmacresources.com" TargetMode="External"/><Relationship Id="rId2" Type="http://schemas.openxmlformats.org/officeDocument/2006/relationships/hyperlink" Target="mailto:info@almadenminerals.com" TargetMode="External"/><Relationship Id="rId16" Type="http://schemas.openxmlformats.org/officeDocument/2006/relationships/hyperlink" Target="mailto:ddc@ddcorp.ca" TargetMode="External"/><Relationship Id="rId29" Type="http://schemas.openxmlformats.org/officeDocument/2006/relationships/hyperlink" Target="mailto:brad.ryder@glencore-ca.com" TargetMode="External"/><Relationship Id="rId11" Type="http://schemas.openxmlformats.org/officeDocument/2006/relationships/hyperlink" Target="mailto:info@debeerscanada.com" TargetMode="External"/><Relationship Id="rId24" Type="http://schemas.openxmlformats.org/officeDocument/2006/relationships/hyperlink" Target="mailto:gohalloran@darnleybay.com" TargetMode="External"/><Relationship Id="rId32" Type="http://schemas.openxmlformats.org/officeDocument/2006/relationships/hyperlink" Target="mailto:info@nighthawkgold.com" TargetMode="External"/><Relationship Id="rId37" Type="http://schemas.openxmlformats.org/officeDocument/2006/relationships/hyperlink" Target="mailto:johng@silverbearmines.com" TargetMode="External"/><Relationship Id="rId40" Type="http://schemas.openxmlformats.org/officeDocument/2006/relationships/hyperlink" Target="mailto:info@strongbowexploration.com" TargetMode="External"/><Relationship Id="rId45" Type="http://schemas.openxmlformats.org/officeDocument/2006/relationships/hyperlink" Target="mailto:info@adamera.com" TargetMode="External"/><Relationship Id="rId53" Type="http://schemas.openxmlformats.org/officeDocument/2006/relationships/hyperlink" Target="mailto:mgl@eagleplains.com" TargetMode="External"/><Relationship Id="rId58" Type="http://schemas.openxmlformats.org/officeDocument/2006/relationships/hyperlink" Target="mailto:dave@drwgcl.com" TargetMode="External"/><Relationship Id="rId66" Type="http://schemas.openxmlformats.org/officeDocument/2006/relationships/hyperlink" Target="mailto:info@panarc-resources.com" TargetMode="External"/><Relationship Id="rId74" Type="http://schemas.openxmlformats.org/officeDocument/2006/relationships/hyperlink" Target="mailto:g.ditomaso@mandalayresources.com" TargetMode="External"/><Relationship Id="rId5" Type="http://schemas.openxmlformats.org/officeDocument/2006/relationships/hyperlink" Target="mailto:info@fortuneminerals.com" TargetMode="External"/><Relationship Id="rId15" Type="http://schemas.openxmlformats.org/officeDocument/2006/relationships/hyperlink" Target="mailto:doug.ashbury@riotinto.com" TargetMode="External"/><Relationship Id="rId23" Type="http://schemas.openxmlformats.org/officeDocument/2006/relationships/hyperlink" Target="mailto:gohalloran@darnleybay.com" TargetMode="External"/><Relationship Id="rId28" Type="http://schemas.openxmlformats.org/officeDocument/2006/relationships/hyperlink" Target="mailto:info@gglresourcescorp.com" TargetMode="External"/><Relationship Id="rId36" Type="http://schemas.openxmlformats.org/officeDocument/2006/relationships/hyperlink" Target="mailto:info@coppernorthmining.com" TargetMode="External"/><Relationship Id="rId49" Type="http://schemas.openxmlformats.org/officeDocument/2006/relationships/hyperlink" Target="http://devonianmetals.com/corporate-profile/management/ron-mcintyre-p.-geo.html" TargetMode="External"/><Relationship Id="rId57" Type="http://schemas.openxmlformats.org/officeDocument/2006/relationships/hyperlink" Target="mailto:info@metallisresources.com" TargetMode="External"/><Relationship Id="rId61" Type="http://schemas.openxmlformats.org/officeDocument/2006/relationships/hyperlink" Target="mailto:karmstrong@northarrowminerals.com" TargetMode="External"/><Relationship Id="rId10" Type="http://schemas.openxmlformats.org/officeDocument/2006/relationships/hyperlink" Target="mailto:b.ramsden@mountainprovince.com" TargetMode="External"/><Relationship Id="rId19" Type="http://schemas.openxmlformats.org/officeDocument/2006/relationships/hyperlink" Target="mailto:kbender@bfrgold.ca" TargetMode="External"/><Relationship Id="rId31" Type="http://schemas.openxmlformats.org/officeDocument/2006/relationships/hyperlink" Target="mailto:nadina2005@shaw.ca" TargetMode="External"/><Relationship Id="rId44" Type="http://schemas.openxmlformats.org/officeDocument/2006/relationships/hyperlink" Target="mailto:info@abenresources.com?Body=%5B%20From%20the%20Aben%20Resources%20Ltd%2E%20website%20at%20http%3A%2F%2Fwww%2Eabenresources%2Ecom%2Fs%2FContactUs%2Easp%20on%20Fri%20Jan%2030%2C%202015%20at%2011%3A55%3A34%20AM%20%5D%0D%0A%0D%0A" TargetMode="External"/><Relationship Id="rId52" Type="http://schemas.openxmlformats.org/officeDocument/2006/relationships/hyperlink" Target="mailto:mgl@eagleplains.com" TargetMode="External"/><Relationship Id="rId60" Type="http://schemas.openxmlformats.org/officeDocument/2006/relationships/hyperlink" Target="mailto:karmstrong@northarrowminerals.com" TargetMode="External"/><Relationship Id="rId65" Type="http://schemas.openxmlformats.org/officeDocument/2006/relationships/hyperlink" Target="mailto:info@panarc-resources.com" TargetMode="External"/><Relationship Id="rId73" Type="http://schemas.openxmlformats.org/officeDocument/2006/relationships/hyperlink" Target="mailto:brad.ryder@glencore-ca.com" TargetMode="External"/><Relationship Id="rId4" Type="http://schemas.openxmlformats.org/officeDocument/2006/relationships/hyperlink" Target="mailto:geovector@bellnet.ca" TargetMode="External"/><Relationship Id="rId9" Type="http://schemas.openxmlformats.org/officeDocument/2006/relationships/hyperlink" Target="mailto:bmercer@avalonraremetals.com" TargetMode="External"/><Relationship Id="rId14" Type="http://schemas.openxmlformats.org/officeDocument/2006/relationships/hyperlink" Target="mailto:glen.koropchuk@debeersgroup.com" TargetMode="External"/><Relationship Id="rId22" Type="http://schemas.openxmlformats.org/officeDocument/2006/relationships/hyperlink" Target="mailto:gohalloran@darnleybay.com" TargetMode="External"/><Relationship Id="rId27" Type="http://schemas.openxmlformats.org/officeDocument/2006/relationships/hyperlink" Target="mailto:info@gglresourcescorp.com" TargetMode="External"/><Relationship Id="rId30" Type="http://schemas.openxmlformats.org/officeDocument/2006/relationships/hyperlink" Target="mailto:pevans@kennadydiamonds.com" TargetMode="External"/><Relationship Id="rId35" Type="http://schemas.openxmlformats.org/officeDocument/2006/relationships/hyperlink" Target="mailto:lacey@pdiam.com" TargetMode="External"/><Relationship Id="rId43" Type="http://schemas.openxmlformats.org/officeDocument/2006/relationships/hyperlink" Target="http://www.burnstoneventures.com/s/home.asp" TargetMode="External"/><Relationship Id="rId48" Type="http://schemas.openxmlformats.org/officeDocument/2006/relationships/hyperlink" Target="mailto:info@devonianmetals.com" TargetMode="External"/><Relationship Id="rId56" Type="http://schemas.openxmlformats.org/officeDocument/2006/relationships/hyperlink" Target="mailto:info@transitionmetalscorp.com" TargetMode="External"/><Relationship Id="rId64" Type="http://schemas.openxmlformats.org/officeDocument/2006/relationships/hyperlink" Target="mailto:info@panarc-resources.com" TargetMode="External"/><Relationship Id="rId69" Type="http://schemas.openxmlformats.org/officeDocument/2006/relationships/hyperlink" Target="mailto:talmoradiamond@sympatico.ca" TargetMode="External"/><Relationship Id="rId8" Type="http://schemas.openxmlformats.org/officeDocument/2006/relationships/hyperlink" Target="mailto:office@avalonraremetals.com" TargetMode="External"/><Relationship Id="rId51" Type="http://schemas.openxmlformats.org/officeDocument/2006/relationships/hyperlink" Target="mailto:mgl@eagleplains.com" TargetMode="External"/><Relationship Id="rId72" Type="http://schemas.openxmlformats.org/officeDocument/2006/relationships/hyperlink" Target="mailto:Sahba.safavi@mmg.com" TargetMode="External"/><Relationship Id="rId3" Type="http://schemas.openxmlformats.org/officeDocument/2006/relationships/hyperlink" Target="mailto:info@seabridgegold.net" TargetMode="External"/><Relationship Id="rId12" Type="http://schemas.openxmlformats.org/officeDocument/2006/relationships/hyperlink" Target="mailto:info@debeerscanada.com" TargetMode="External"/><Relationship Id="rId17" Type="http://schemas.openxmlformats.org/officeDocument/2006/relationships/hyperlink" Target="mailto:info@natungsten.com" TargetMode="External"/><Relationship Id="rId25" Type="http://schemas.openxmlformats.org/officeDocument/2006/relationships/hyperlink" Target="mailto:gohalloran@darnleybay.com" TargetMode="External"/><Relationship Id="rId33" Type="http://schemas.openxmlformats.org/officeDocument/2006/relationships/hyperlink" Target="mailto:dwiley@nighthawkgold.com" TargetMode="External"/><Relationship Id="rId38" Type="http://schemas.openxmlformats.org/officeDocument/2006/relationships/hyperlink" Target="mailto:invest@silverstandard.com" TargetMode="External"/><Relationship Id="rId46" Type="http://schemas.openxmlformats.org/officeDocument/2006/relationships/hyperlink" Target="mailto:beaulieu@denendeh.ca" TargetMode="External"/><Relationship Id="rId59" Type="http://schemas.openxmlformats.org/officeDocument/2006/relationships/hyperlink" Target="http://www.strongbowexploration.com/s/Home.asp" TargetMode="External"/><Relationship Id="rId67" Type="http://schemas.openxmlformats.org/officeDocument/2006/relationships/hyperlink" Target="mailto:info@pelicanminerals.com" TargetMode="External"/><Relationship Id="rId20" Type="http://schemas.openxmlformats.org/officeDocument/2006/relationships/hyperlink" Target="mailto:info@canterraminerals.com?Body=%5B%20From%20the%20Canterra%20Minerals%20Corporation%20website%20at%20http%3A%2F%2Fwww%2Ecanterraminerals%2Ecom%2Fs%2FContact%2Easp%20on%20Thu%20Jan%2029%2C%202015%20at%2011%3A12%3A44%20AM%20%5D%0D%0A%0D%0A" TargetMode="External"/><Relationship Id="rId41" Type="http://schemas.openxmlformats.org/officeDocument/2006/relationships/hyperlink" Target="mailto:info@tyhee.com" TargetMode="External"/><Relationship Id="rId54" Type="http://schemas.openxmlformats.org/officeDocument/2006/relationships/hyperlink" Target="mailto:mgl@eagleplains.com" TargetMode="External"/><Relationship Id="rId62" Type="http://schemas.openxmlformats.org/officeDocument/2006/relationships/hyperlink" Target="mailto:info@olivut.com?subject=Contact%20Us%20Request" TargetMode="External"/><Relationship Id="rId70" Type="http://schemas.openxmlformats.org/officeDocument/2006/relationships/hyperlink" Target="mailto:info@tmacresources.com" TargetMode="External"/><Relationship Id="rId75" Type="http://schemas.openxmlformats.org/officeDocument/2006/relationships/hyperlink" Target="mailto:info@sabinagoldsilver.com" TargetMode="External"/><Relationship Id="rId1" Type="http://schemas.openxmlformats.org/officeDocument/2006/relationships/hyperlink" Target="mailto:ir@arcticstardiamond.com?Subject=Arctic%20Star%20Exploration%20Corp%2E&amp;Body=%5B%20From%20the%20Arctic%20Star%20Exploration%20Corp%2E%20website%20at%20http%3A%2F%2Fwww%2Earcticstar%2Eca%2Fs%2FCorporateDirectory%2Easp%20on%20Wed%20Jan%2028%2C%202015%20at%2012%3A50%3A28%20PM%20%5D%0D%0A%0D%0A" TargetMode="External"/><Relationship Id="rId6" Type="http://schemas.openxmlformats.org/officeDocument/2006/relationships/hyperlink" Target="mailto:chris.r@canadianzinc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nadianminingjournal.com/esource/profile.aspx?company_id=077877309&amp;er=N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0.85546875" defaultRowHeight="15" x14ac:dyDescent="0.25"/>
  <cols>
    <col min="1" max="1" width="22.7109375" style="42" customWidth="1"/>
    <col min="2" max="2" width="35.85546875" style="42" customWidth="1"/>
    <col min="3" max="18" width="29.140625" style="36" customWidth="1"/>
    <col min="19" max="20" width="12.7109375" style="105" customWidth="1"/>
    <col min="21" max="22" width="10.85546875" style="42"/>
    <col min="23" max="23" width="21.7109375" style="42" customWidth="1"/>
    <col min="24" max="16384" width="10.85546875" style="42"/>
  </cols>
  <sheetData>
    <row r="1" spans="1:24" ht="34.5" customHeight="1" x14ac:dyDescent="0.25">
      <c r="A1" s="152" t="s">
        <v>0</v>
      </c>
      <c r="B1" s="153"/>
      <c r="C1" s="154" t="s">
        <v>1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 t="s">
        <v>2</v>
      </c>
      <c r="O1" s="150"/>
      <c r="P1" s="64" t="s">
        <v>3</v>
      </c>
      <c r="Q1" s="150" t="s">
        <v>4</v>
      </c>
      <c r="R1" s="151"/>
      <c r="S1" s="144" t="s">
        <v>5</v>
      </c>
      <c r="T1" s="145"/>
    </row>
    <row r="2" spans="1:24" x14ac:dyDescent="0.25">
      <c r="A2" s="161" t="s">
        <v>6</v>
      </c>
      <c r="B2" s="159" t="s">
        <v>7</v>
      </c>
      <c r="C2" s="157" t="s">
        <v>8</v>
      </c>
      <c r="D2" s="155" t="s">
        <v>9</v>
      </c>
      <c r="E2" s="155"/>
      <c r="F2" s="155"/>
      <c r="G2" s="155"/>
      <c r="H2" s="155"/>
      <c r="I2" s="155" t="s">
        <v>10</v>
      </c>
      <c r="J2" s="155"/>
      <c r="K2" s="155"/>
      <c r="L2" s="155"/>
      <c r="M2" s="155" t="s">
        <v>11</v>
      </c>
      <c r="N2" s="155" t="s">
        <v>12</v>
      </c>
      <c r="O2" s="155" t="s">
        <v>13</v>
      </c>
      <c r="P2" s="155" t="s">
        <v>14</v>
      </c>
      <c r="Q2" s="155" t="s">
        <v>15</v>
      </c>
      <c r="R2" s="159" t="s">
        <v>16</v>
      </c>
      <c r="S2" s="146"/>
      <c r="T2" s="147"/>
    </row>
    <row r="3" spans="1:24" ht="18" customHeight="1" thickBot="1" x14ac:dyDescent="0.3">
      <c r="A3" s="161"/>
      <c r="B3" s="159"/>
      <c r="C3" s="158"/>
      <c r="D3" s="156" t="s">
        <v>17</v>
      </c>
      <c r="E3" s="156"/>
      <c r="F3" s="156"/>
      <c r="G3" s="156"/>
      <c r="H3" s="140" t="s">
        <v>18</v>
      </c>
      <c r="I3" s="156"/>
      <c r="J3" s="156"/>
      <c r="K3" s="156"/>
      <c r="L3" s="156"/>
      <c r="M3" s="156"/>
      <c r="N3" s="156"/>
      <c r="O3" s="156"/>
      <c r="P3" s="156"/>
      <c r="Q3" s="156"/>
      <c r="R3" s="160"/>
      <c r="S3" s="146"/>
      <c r="T3" s="147"/>
    </row>
    <row r="4" spans="1:24" ht="70.5" customHeight="1" x14ac:dyDescent="0.25">
      <c r="A4" s="161"/>
      <c r="B4" s="159"/>
      <c r="C4" s="81" t="s">
        <v>19</v>
      </c>
      <c r="D4" s="82" t="s">
        <v>20</v>
      </c>
      <c r="E4" s="82" t="s">
        <v>21</v>
      </c>
      <c r="F4" s="82" t="s">
        <v>22</v>
      </c>
      <c r="G4" s="82" t="s">
        <v>23</v>
      </c>
      <c r="H4" s="82" t="s">
        <v>24</v>
      </c>
      <c r="I4" s="82" t="s">
        <v>25</v>
      </c>
      <c r="J4" s="82" t="s">
        <v>26</v>
      </c>
      <c r="K4" s="82" t="s">
        <v>27</v>
      </c>
      <c r="L4" s="82" t="s">
        <v>28</v>
      </c>
      <c r="M4" s="82" t="s">
        <v>29</v>
      </c>
      <c r="N4" s="82" t="s">
        <v>30</v>
      </c>
      <c r="O4" s="82" t="s">
        <v>31</v>
      </c>
      <c r="P4" s="82" t="s">
        <v>32</v>
      </c>
      <c r="Q4" s="82" t="s">
        <v>33</v>
      </c>
      <c r="R4" s="83" t="s">
        <v>34</v>
      </c>
      <c r="S4" s="146"/>
      <c r="T4" s="147"/>
    </row>
    <row r="5" spans="1:24" ht="15.75" customHeight="1" x14ac:dyDescent="0.25">
      <c r="A5" s="161"/>
      <c r="B5" s="159"/>
      <c r="C5" s="67" t="s">
        <v>35</v>
      </c>
      <c r="D5" s="57" t="s">
        <v>36</v>
      </c>
      <c r="E5" s="57" t="s">
        <v>37</v>
      </c>
      <c r="F5" s="57" t="s">
        <v>38</v>
      </c>
      <c r="G5" s="57" t="s">
        <v>39</v>
      </c>
      <c r="H5" s="57" t="s">
        <v>40</v>
      </c>
      <c r="I5" s="57" t="s">
        <v>41</v>
      </c>
      <c r="J5" s="57" t="s">
        <v>42</v>
      </c>
      <c r="K5" s="57" t="s">
        <v>43</v>
      </c>
      <c r="L5" s="57" t="s">
        <v>44</v>
      </c>
      <c r="M5" s="57" t="s">
        <v>45</v>
      </c>
      <c r="N5" s="57" t="s">
        <v>46</v>
      </c>
      <c r="O5" s="57" t="s">
        <v>47</v>
      </c>
      <c r="P5" s="57"/>
      <c r="Q5" s="57"/>
      <c r="R5" s="72"/>
      <c r="S5" s="146"/>
      <c r="T5" s="147"/>
    </row>
    <row r="6" spans="1:24" ht="72" customHeight="1" thickBot="1" x14ac:dyDescent="0.3">
      <c r="A6" s="157"/>
      <c r="B6" s="139" t="s">
        <v>48</v>
      </c>
      <c r="C6" s="68" t="s">
        <v>49</v>
      </c>
      <c r="D6" s="58" t="s">
        <v>50</v>
      </c>
      <c r="E6" s="58" t="s">
        <v>51</v>
      </c>
      <c r="F6" s="58" t="s">
        <v>52</v>
      </c>
      <c r="G6" s="58" t="s">
        <v>53</v>
      </c>
      <c r="H6" s="58" t="s">
        <v>54</v>
      </c>
      <c r="I6" s="58" t="s">
        <v>55</v>
      </c>
      <c r="J6" s="58" t="s">
        <v>56</v>
      </c>
      <c r="K6" s="58" t="s">
        <v>57</v>
      </c>
      <c r="L6" s="58" t="s">
        <v>58</v>
      </c>
      <c r="M6" s="58" t="s">
        <v>59</v>
      </c>
      <c r="N6" s="58" t="s">
        <v>60</v>
      </c>
      <c r="O6" s="58" t="s">
        <v>61</v>
      </c>
      <c r="P6" s="58" t="s">
        <v>62</v>
      </c>
      <c r="Q6" s="58" t="s">
        <v>63</v>
      </c>
      <c r="R6" s="73" t="s">
        <v>63</v>
      </c>
      <c r="S6" s="148"/>
      <c r="T6" s="149"/>
    </row>
    <row r="7" spans="1:24" ht="72" customHeight="1" thickBot="1" x14ac:dyDescent="0.3">
      <c r="A7" s="158"/>
      <c r="B7" s="141" t="s">
        <v>64</v>
      </c>
      <c r="C7" s="69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65</v>
      </c>
      <c r="I7" s="43" t="s">
        <v>66</v>
      </c>
      <c r="J7" s="43" t="s">
        <v>57</v>
      </c>
      <c r="K7" s="43" t="s">
        <v>58</v>
      </c>
      <c r="L7" s="43" t="s">
        <v>59</v>
      </c>
      <c r="M7" s="43" t="s">
        <v>60</v>
      </c>
      <c r="N7" s="43" t="s">
        <v>67</v>
      </c>
      <c r="O7" s="43" t="s">
        <v>68</v>
      </c>
      <c r="P7" s="43" t="s">
        <v>63</v>
      </c>
      <c r="Q7" s="43" t="s">
        <v>63</v>
      </c>
      <c r="R7" s="74" t="s">
        <v>69</v>
      </c>
      <c r="S7" s="79" t="s">
        <v>70</v>
      </c>
      <c r="T7" s="80" t="s">
        <v>71</v>
      </c>
    </row>
    <row r="8" spans="1:24" ht="34.5" customHeight="1" thickBot="1" x14ac:dyDescent="0.3">
      <c r="A8" s="65" t="s">
        <v>72</v>
      </c>
      <c r="B8" s="71" t="s">
        <v>73</v>
      </c>
      <c r="C8" s="70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75"/>
      <c r="S8" s="102"/>
      <c r="T8" s="103"/>
      <c r="V8" s="142" t="s">
        <v>74</v>
      </c>
      <c r="W8" s="143"/>
    </row>
    <row r="9" spans="1:24" ht="52.5" customHeight="1" x14ac:dyDescent="0.25">
      <c r="A9" s="154" t="s">
        <v>75</v>
      </c>
      <c r="B9" s="48" t="s">
        <v>76</v>
      </c>
      <c r="C9" s="17">
        <f>COUNTIF('Entreprises NWT &amp; Nunavut CofM'!$K$2:$FR$143,'Matrice - Code'!C9)</f>
        <v>1</v>
      </c>
      <c r="D9" s="18">
        <f>COUNTIF('Entreprises NWT &amp; Nunavut CofM'!$K$2:$FR$143,'Matrice - Code'!D9)</f>
        <v>1</v>
      </c>
      <c r="E9" s="5">
        <f>COUNTIF('Entreprises NWT &amp; Nunavut CofM'!$K$2:$FR$143,'Matrice - Code'!E9)</f>
        <v>1</v>
      </c>
      <c r="F9" s="41">
        <f>COUNTIF('Entreprises NWT &amp; Nunavut CofM'!$K$2:$FR$143,'Matrice - Code'!F9)</f>
        <v>3</v>
      </c>
      <c r="G9" s="41">
        <f>COUNTIF('Entreprises NWT &amp; Nunavut CofM'!$K$2:$FR$143,'Matrice - Code'!G9)</f>
        <v>3</v>
      </c>
      <c r="H9" s="41">
        <f>COUNTIF('Entreprises NWT &amp; Nunavut CofM'!$K$2:$FR$143,'Matrice - Code'!H9)</f>
        <v>3</v>
      </c>
      <c r="I9" s="41">
        <f>COUNTIF('Entreprises NWT &amp; Nunavut CofM'!$K$2:$FR$143,'Matrice - Code'!I9)</f>
        <v>3</v>
      </c>
      <c r="J9" s="41">
        <f>COUNTIF('Entreprises NWT &amp; Nunavut CofM'!$K$2:$FR$143,'Matrice - Code'!J9)</f>
        <v>1</v>
      </c>
      <c r="K9" s="41">
        <f>COUNTIF('Entreprises NWT &amp; Nunavut CofM'!$K$2:$FR$143,'Matrice - Code'!K9)</f>
        <v>1</v>
      </c>
      <c r="L9" s="41">
        <f>COUNTIF('Entreprises NWT &amp; Nunavut CofM'!$K$2:$FR$143,'Matrice - Code'!L9)</f>
        <v>1</v>
      </c>
      <c r="M9" s="5">
        <f>COUNTIF('Entreprises NWT &amp; Nunavut CofM'!$K$2:$FR$143,'Matrice - Code'!M9)</f>
        <v>0</v>
      </c>
      <c r="N9" s="5">
        <f>COUNTIF('Entreprises NWT &amp; Nunavut CofM'!$K$2:$FR$143,'Matrice - Code'!N9)</f>
        <v>0</v>
      </c>
      <c r="O9" s="63">
        <f>COUNTIF('Entreprises NWT &amp; Nunavut CofM'!$K$2:$FR$143,'Matrice - Code'!O9)</f>
        <v>0</v>
      </c>
      <c r="P9" s="60"/>
      <c r="Q9" s="60"/>
      <c r="R9" s="76"/>
      <c r="S9" s="25">
        <v>1</v>
      </c>
      <c r="T9" s="12">
        <v>2</v>
      </c>
      <c r="V9" s="53"/>
      <c r="W9" s="55" t="s">
        <v>77</v>
      </c>
      <c r="X9" s="47"/>
    </row>
    <row r="10" spans="1:24" ht="52.5" customHeight="1" thickBot="1" x14ac:dyDescent="0.3">
      <c r="A10" s="157"/>
      <c r="B10" s="49" t="s">
        <v>78</v>
      </c>
      <c r="C10" s="40">
        <f>COUNTIF('Entreprises NWT &amp; Nunavut CofM'!$K$2:$FR$143,'Matrice - Code'!C10)</f>
        <v>3</v>
      </c>
      <c r="D10" s="13">
        <f>COUNTIF('Entreprises NWT &amp; Nunavut CofM'!$K$2:$FR$143,'Matrice - Code'!D10)</f>
        <v>3</v>
      </c>
      <c r="E10" s="13">
        <f>COUNTIF('Entreprises NWT &amp; Nunavut CofM'!$K$2:$FR$143,'Matrice - Code'!E10)</f>
        <v>3</v>
      </c>
      <c r="F10" s="13">
        <f>COUNTIF('Entreprises NWT &amp; Nunavut CofM'!$K$2:$FR$143,'Matrice - Code'!F10)</f>
        <v>3</v>
      </c>
      <c r="G10" s="13">
        <f>COUNTIF('Entreprises NWT &amp; Nunavut CofM'!$K$2:$FR$143,'Matrice - Code'!G10)</f>
        <v>3</v>
      </c>
      <c r="H10" s="13">
        <f>COUNTIF('Entreprises NWT &amp; Nunavut CofM'!$K$2:$FR$143,'Matrice - Code'!H10)</f>
        <v>3</v>
      </c>
      <c r="I10" s="6">
        <f>COUNTIF('Entreprises NWT &amp; Nunavut CofM'!$K$2:$FR$143,'Matrice - Code'!I10)</f>
        <v>3</v>
      </c>
      <c r="J10" s="6">
        <f>COUNTIF('Entreprises NWT &amp; Nunavut CofM'!$K$2:$FR$143,'Matrice - Code'!J10)</f>
        <v>1</v>
      </c>
      <c r="K10" s="6">
        <f>COUNTIF('Entreprises NWT &amp; Nunavut CofM'!$K$2:$FR$143,'Matrice - Code'!K10)</f>
        <v>1</v>
      </c>
      <c r="L10" s="6">
        <f>COUNTIF('Entreprises NWT &amp; Nunavut CofM'!$K$2:$FR$143,'Matrice - Code'!L10)</f>
        <v>1</v>
      </c>
      <c r="M10" s="6">
        <f>COUNTIF('Entreprises NWT &amp; Nunavut CofM'!$K$2:$FR$143,'Matrice - Code'!M10)</f>
        <v>0</v>
      </c>
      <c r="N10" s="6">
        <f>COUNTIF('Entreprises NWT &amp; Nunavut CofM'!$K$2:$FR$143,'Matrice - Code'!N10)</f>
        <v>0</v>
      </c>
      <c r="O10" s="15">
        <f>COUNTIF('Entreprises NWT &amp; Nunavut CofM'!$K$2:$FR$143,'Matrice - Code'!O10)</f>
        <v>0</v>
      </c>
      <c r="P10" s="45"/>
      <c r="Q10" s="45"/>
      <c r="R10" s="46"/>
      <c r="S10" s="26">
        <v>1</v>
      </c>
      <c r="T10" s="8">
        <v>2</v>
      </c>
      <c r="V10" s="54"/>
      <c r="W10" s="56" t="s">
        <v>79</v>
      </c>
    </row>
    <row r="11" spans="1:24" ht="52.5" customHeight="1" x14ac:dyDescent="0.25">
      <c r="A11" s="157"/>
      <c r="B11" s="49" t="s">
        <v>80</v>
      </c>
      <c r="C11" s="14">
        <f>COUNTIF('Entreprises NWT &amp; Nunavut CofM'!$K$2:$FR$143,'Matrice - Code'!C11)</f>
        <v>0</v>
      </c>
      <c r="D11" s="15">
        <f>COUNTIF('Entreprises NWT &amp; Nunavut CofM'!$K$2:$FR$143,'Matrice - Code'!D11)</f>
        <v>0</v>
      </c>
      <c r="E11" s="6">
        <f>COUNTIF('Entreprises NWT &amp; Nunavut CofM'!$K$2:$FR$143,'Matrice - Code'!E11)</f>
        <v>0</v>
      </c>
      <c r="F11" s="6">
        <f>COUNTIF('Entreprises NWT &amp; Nunavut CofM'!$K$2:$FR$143,'Matrice - Code'!F11)</f>
        <v>1</v>
      </c>
      <c r="G11" s="6">
        <f>COUNTIF('Entreprises NWT &amp; Nunavut CofM'!$K$2:$FR$143,'Matrice - Code'!G11)</f>
        <v>1</v>
      </c>
      <c r="H11" s="13">
        <f>COUNTIF('Entreprises NWT &amp; Nunavut CofM'!$K$2:$FR$143,'Matrice - Code'!H11)</f>
        <v>7</v>
      </c>
      <c r="I11" s="13">
        <f>COUNTIF('Entreprises NWT &amp; Nunavut CofM'!$K$2:$FR$143,'Matrice - Code'!I11)</f>
        <v>7</v>
      </c>
      <c r="J11" s="13">
        <f>COUNTIF('Entreprises NWT &amp; Nunavut CofM'!$K$2:$FR$143,'Matrice - Code'!J11)</f>
        <v>9</v>
      </c>
      <c r="K11" s="13">
        <f>COUNTIF('Entreprises NWT &amp; Nunavut CofM'!$K$2:$FR$143,'Matrice - Code'!K11)</f>
        <v>9</v>
      </c>
      <c r="L11" s="13">
        <f>COUNTIF('Entreprises NWT &amp; Nunavut CofM'!$K$2:$FR$143,'Matrice - Code'!L11)</f>
        <v>9</v>
      </c>
      <c r="M11" s="13">
        <f>COUNTIF('Entreprises NWT &amp; Nunavut CofM'!$K$2:$FR$143,'Matrice - Code'!M11)</f>
        <v>8</v>
      </c>
      <c r="N11" s="13">
        <f>COUNTIF('Entreprises NWT &amp; Nunavut CofM'!$K$2:$FR$143,'Matrice - Code'!N11)</f>
        <v>8</v>
      </c>
      <c r="O11" s="15">
        <f>COUNTIF('Entreprises NWT &amp; Nunavut CofM'!$K$2:$FR$143,'Matrice - Code'!O11)</f>
        <v>3</v>
      </c>
      <c r="P11" s="45"/>
      <c r="Q11" s="45"/>
      <c r="R11" s="46"/>
      <c r="S11" s="26">
        <v>5</v>
      </c>
      <c r="T11" s="8">
        <v>5</v>
      </c>
    </row>
    <row r="12" spans="1:24" ht="52.5" customHeight="1" x14ac:dyDescent="0.25">
      <c r="A12" s="157"/>
      <c r="B12" s="49" t="s">
        <v>81</v>
      </c>
      <c r="C12" s="14">
        <f>COUNTIF('Entreprises NWT &amp; Nunavut CofM'!$K$2:$FR$143,'Matrice - Code'!C12)</f>
        <v>0</v>
      </c>
      <c r="D12" s="15">
        <f>COUNTIF('Entreprises NWT &amp; Nunavut CofM'!$K$2:$FR$143,'Matrice - Code'!D12)</f>
        <v>0</v>
      </c>
      <c r="E12" s="15">
        <f>COUNTIF('Entreprises NWT &amp; Nunavut CofM'!$K$2:$FR$143,'Matrice - Code'!E12)</f>
        <v>0</v>
      </c>
      <c r="F12" s="15">
        <f>COUNTIF('Entreprises NWT &amp; Nunavut CofM'!$K$2:$FR$143,'Matrice - Code'!F12)</f>
        <v>0</v>
      </c>
      <c r="G12" s="15">
        <f>COUNTIF('Entreprises NWT &amp; Nunavut CofM'!$K$2:$FR$143,'Matrice - Code'!G12)</f>
        <v>0</v>
      </c>
      <c r="H12" s="15">
        <f>COUNTIF('Entreprises NWT &amp; Nunavut CofM'!$K$2:$FR$143,'Matrice - Code'!H12)</f>
        <v>1</v>
      </c>
      <c r="I12" s="15">
        <f>COUNTIF('Entreprises NWT &amp; Nunavut CofM'!$K$2:$FR$143,'Matrice - Code'!I12)</f>
        <v>1</v>
      </c>
      <c r="J12" s="6">
        <f>COUNTIF('Entreprises NWT &amp; Nunavut CofM'!$K$2:$FR$143,'Matrice - Code'!J12)</f>
        <v>2</v>
      </c>
      <c r="K12" s="6">
        <f>COUNTIF('Entreprises NWT &amp; Nunavut CofM'!$K$2:$FR$143,'Matrice - Code'!K12)</f>
        <v>2</v>
      </c>
      <c r="L12" s="6">
        <f>COUNTIF('Entreprises NWT &amp; Nunavut CofM'!$K$2:$FR$143,'Matrice - Code'!L12)</f>
        <v>2</v>
      </c>
      <c r="M12" s="13">
        <f>COUNTIF('Entreprises NWT &amp; Nunavut CofM'!$K$2:$FR$143,'Matrice - Code'!M12)</f>
        <v>4</v>
      </c>
      <c r="N12" s="13">
        <f>COUNTIF('Entreprises NWT &amp; Nunavut CofM'!$K$2:$FR$143,'Matrice - Code'!N12)</f>
        <v>4</v>
      </c>
      <c r="O12" s="15">
        <f>COUNTIF('Entreprises NWT &amp; Nunavut CofM'!$K$2:$FR$143,'Matrice - Code'!O12)</f>
        <v>0</v>
      </c>
      <c r="P12" s="45"/>
      <c r="Q12" s="45"/>
      <c r="R12" s="46"/>
      <c r="S12" s="26">
        <v>3</v>
      </c>
      <c r="T12" s="8">
        <v>1</v>
      </c>
    </row>
    <row r="13" spans="1:24" ht="52.5" customHeight="1" x14ac:dyDescent="0.25">
      <c r="A13" s="157"/>
      <c r="B13" s="49" t="s">
        <v>82</v>
      </c>
      <c r="C13" s="7">
        <f>COUNTIF('Entreprises NWT &amp; Nunavut CofM'!$K$2:$FR$143,'Matrice - Code'!C13)</f>
        <v>8</v>
      </c>
      <c r="D13" s="6">
        <f>COUNTIF('Entreprises NWT &amp; Nunavut CofM'!$K$2:$FR$143,'Matrice - Code'!D13)</f>
        <v>8</v>
      </c>
      <c r="E13" s="13">
        <f>COUNTIF('Entreprises NWT &amp; Nunavut CofM'!$K$2:$FR$143,'Matrice - Code'!E13)</f>
        <v>11</v>
      </c>
      <c r="F13" s="13">
        <f>COUNTIF('Entreprises NWT &amp; Nunavut CofM'!$K$2:$FR$143,'Matrice - Code'!F13)</f>
        <v>11</v>
      </c>
      <c r="G13" s="13">
        <f>COUNTIF('Entreprises NWT &amp; Nunavut CofM'!$K$2:$FR$143,'Matrice - Code'!G13)</f>
        <v>11</v>
      </c>
      <c r="H13" s="13">
        <f>COUNTIF('Entreprises NWT &amp; Nunavut CofM'!$K$2:$FR$143,'Matrice - Code'!H13)</f>
        <v>12</v>
      </c>
      <c r="I13" s="13">
        <f>COUNTIF('Entreprises NWT &amp; Nunavut CofM'!$K$2:$FR$143,'Matrice - Code'!I13)</f>
        <v>12</v>
      </c>
      <c r="J13" s="13">
        <f>COUNTIF('Entreprises NWT &amp; Nunavut CofM'!$K$2:$FR$143,'Matrice - Code'!J13)</f>
        <v>11</v>
      </c>
      <c r="K13" s="13">
        <f>COUNTIF('Entreprises NWT &amp; Nunavut CofM'!$K$2:$FR$143,'Matrice - Code'!K13)</f>
        <v>11</v>
      </c>
      <c r="L13" s="13">
        <f>COUNTIF('Entreprises NWT &amp; Nunavut CofM'!$K$2:$FR$143,'Matrice - Code'!L13)</f>
        <v>11</v>
      </c>
      <c r="M13" s="6">
        <f>COUNTIF('Entreprises NWT &amp; Nunavut CofM'!$K$2:$FR$143,'Matrice - Code'!M13)</f>
        <v>10</v>
      </c>
      <c r="N13" s="6">
        <f>COUNTIF('Entreprises NWT &amp; Nunavut CofM'!$K$2:$FR$143,'Matrice - Code'!N13)</f>
        <v>10</v>
      </c>
      <c r="O13" s="15">
        <f>COUNTIF('Entreprises NWT &amp; Nunavut CofM'!$K$2:$FR$143,'Matrice - Code'!O13)</f>
        <v>9</v>
      </c>
      <c r="P13" s="45"/>
      <c r="Q13" s="45"/>
      <c r="R13" s="46"/>
      <c r="S13" s="26">
        <v>4</v>
      </c>
      <c r="T13" s="8">
        <v>8</v>
      </c>
    </row>
    <row r="14" spans="1:24" ht="52.5" customHeight="1" x14ac:dyDescent="0.25">
      <c r="A14" s="157"/>
      <c r="B14" s="49" t="s">
        <v>83</v>
      </c>
      <c r="C14" s="14">
        <f>COUNTIF('Entreprises NWT &amp; Nunavut CofM'!$K$2:$FR$143,'Matrice - Code'!C14)</f>
        <v>0</v>
      </c>
      <c r="D14" s="15">
        <f>COUNTIF('Entreprises NWT &amp; Nunavut CofM'!$K$2:$FR$143,'Matrice - Code'!D14)</f>
        <v>0</v>
      </c>
      <c r="E14" s="15">
        <f>COUNTIF('Entreprises NWT &amp; Nunavut CofM'!$K$2:$FR$143,'Matrice - Code'!E14)</f>
        <v>0</v>
      </c>
      <c r="F14" s="15">
        <f>COUNTIF('Entreprises NWT &amp; Nunavut CofM'!$K$2:$FR$143,'Matrice - Code'!F14)</f>
        <v>0</v>
      </c>
      <c r="G14" s="15">
        <f>COUNTIF('Entreprises NWT &amp; Nunavut CofM'!$K$2:$FR$143,'Matrice - Code'!G14)</f>
        <v>0</v>
      </c>
      <c r="H14" s="6">
        <f>COUNTIF('Entreprises NWT &amp; Nunavut CofM'!$K$2:$FR$143,'Matrice - Code'!H14)</f>
        <v>4</v>
      </c>
      <c r="I14" s="6">
        <f>COUNTIF('Entreprises NWT &amp; Nunavut CofM'!$K$2:$FR$143,'Matrice - Code'!I14)</f>
        <v>4</v>
      </c>
      <c r="J14" s="13">
        <f>COUNTIF('Entreprises NWT &amp; Nunavut CofM'!$K$2:$FR$143,'Matrice - Code'!J14)</f>
        <v>8</v>
      </c>
      <c r="K14" s="13">
        <f>COUNTIF('Entreprises NWT &amp; Nunavut CofM'!$K$2:$FR$143,'Matrice - Code'!K14)</f>
        <v>8</v>
      </c>
      <c r="L14" s="13">
        <f>COUNTIF('Entreprises NWT &amp; Nunavut CofM'!$K$2:$FR$143,'Matrice - Code'!L14)</f>
        <v>7</v>
      </c>
      <c r="M14" s="13">
        <f>COUNTIF('Entreprises NWT &amp; Nunavut CofM'!$K$2:$FR$143,'Matrice - Code'!M14)</f>
        <v>6</v>
      </c>
      <c r="N14" s="13">
        <f>COUNTIF('Entreprises NWT &amp; Nunavut CofM'!$K$2:$FR$143,'Matrice - Code'!N14)</f>
        <v>6</v>
      </c>
      <c r="O14" s="6">
        <f>COUNTIF('Entreprises NWT &amp; Nunavut CofM'!$K$2:$FR$143,'Matrice - Code'!O14)</f>
        <v>5</v>
      </c>
      <c r="P14" s="45"/>
      <c r="Q14" s="45"/>
      <c r="R14" s="46"/>
      <c r="S14" s="26">
        <v>5</v>
      </c>
      <c r="T14" s="8">
        <v>3</v>
      </c>
    </row>
    <row r="15" spans="1:24" ht="52.5" customHeight="1" x14ac:dyDescent="0.25">
      <c r="A15" s="157"/>
      <c r="B15" s="49" t="s">
        <v>84</v>
      </c>
      <c r="C15" s="14">
        <f>COUNTIF('Entreprises NWT &amp; Nunavut CofM'!$K$2:$FR$143,'Matrice - Code'!C15)</f>
        <v>0</v>
      </c>
      <c r="D15" s="15">
        <f>COUNTIF('Entreprises NWT &amp; Nunavut CofM'!$K$2:$FR$143,'Matrice - Code'!D15)</f>
        <v>0</v>
      </c>
      <c r="E15" s="15">
        <f>COUNTIF('Entreprises NWT &amp; Nunavut CofM'!$K$2:$FR$143,'Matrice - Code'!E15)</f>
        <v>1</v>
      </c>
      <c r="F15" s="6">
        <f>COUNTIF('Entreprises NWT &amp; Nunavut CofM'!$K$2:$FR$143,'Matrice - Code'!F15)</f>
        <v>4</v>
      </c>
      <c r="G15" s="13">
        <f>COUNTIF('Entreprises NWT &amp; Nunavut CofM'!$K$2:$FR$143,'Matrice - Code'!G15)</f>
        <v>4</v>
      </c>
      <c r="H15" s="13">
        <f>COUNTIF('Entreprises NWT &amp; Nunavut CofM'!$K$2:$FR$143,'Matrice - Code'!H15)</f>
        <v>5</v>
      </c>
      <c r="I15" s="13">
        <f>COUNTIF('Entreprises NWT &amp; Nunavut CofM'!$K$2:$FR$143,'Matrice - Code'!I15)</f>
        <v>5</v>
      </c>
      <c r="J15" s="13">
        <f>COUNTIF('Entreprises NWT &amp; Nunavut CofM'!$K$2:$FR$143,'Matrice - Code'!J15)</f>
        <v>5</v>
      </c>
      <c r="K15" s="6">
        <f>COUNTIF('Entreprises NWT &amp; Nunavut CofM'!$K$2:$FR$143,'Matrice - Code'!K15)</f>
        <v>5</v>
      </c>
      <c r="L15" s="6">
        <f>COUNTIF('Entreprises NWT &amp; Nunavut CofM'!$K$2:$FR$143,'Matrice - Code'!L15)</f>
        <v>5</v>
      </c>
      <c r="M15" s="6">
        <f>COUNTIF('Entreprises NWT &amp; Nunavut CofM'!$K$2:$FR$143,'Matrice - Code'!M15)</f>
        <v>6</v>
      </c>
      <c r="N15" s="6">
        <f>COUNTIF('Entreprises NWT &amp; Nunavut CofM'!$K$2:$FR$143,'Matrice - Code'!N15)</f>
        <v>6</v>
      </c>
      <c r="O15" s="15">
        <f>COUNTIF('Entreprises NWT &amp; Nunavut CofM'!$K$2:$FR$143,'Matrice - Code'!O15)</f>
        <v>2</v>
      </c>
      <c r="P15" s="45"/>
      <c r="Q15" s="45"/>
      <c r="R15" s="46"/>
      <c r="S15" s="26">
        <v>1</v>
      </c>
      <c r="T15" s="8">
        <v>5</v>
      </c>
    </row>
    <row r="16" spans="1:24" ht="52.5" customHeight="1" x14ac:dyDescent="0.25">
      <c r="A16" s="157"/>
      <c r="B16" s="49" t="s">
        <v>85</v>
      </c>
      <c r="C16" s="14">
        <f>COUNTIF('Entreprises NWT &amp; Nunavut CofM'!$K$2:$FR$143,'Matrice - Code'!C16)</f>
        <v>0</v>
      </c>
      <c r="D16" s="15">
        <f>COUNTIF('Entreprises NWT &amp; Nunavut CofM'!$K$2:$FR$143,'Matrice - Code'!D16)</f>
        <v>0</v>
      </c>
      <c r="E16" s="15">
        <f>COUNTIF('Entreprises NWT &amp; Nunavut CofM'!$K$2:$FR$143,'Matrice - Code'!E16)</f>
        <v>0</v>
      </c>
      <c r="F16" s="15">
        <f>COUNTIF('Entreprises NWT &amp; Nunavut CofM'!$K$2:$FR$143,'Matrice - Code'!F16)</f>
        <v>1</v>
      </c>
      <c r="G16" s="15">
        <f>COUNTIF('Entreprises NWT &amp; Nunavut CofM'!$K$2:$FR$143,'Matrice - Code'!G16)</f>
        <v>1</v>
      </c>
      <c r="H16" s="15">
        <f>COUNTIF('Entreprises NWT &amp; Nunavut CofM'!$K$2:$FR$143,'Matrice - Code'!H16)</f>
        <v>2</v>
      </c>
      <c r="I16" s="15">
        <f>COUNTIF('Entreprises NWT &amp; Nunavut CofM'!$K$2:$FR$143,'Matrice - Code'!I16)</f>
        <v>1</v>
      </c>
      <c r="J16" s="6">
        <f>COUNTIF('Entreprises NWT &amp; Nunavut CofM'!$K$2:$FR$143,'Matrice - Code'!J16)</f>
        <v>1</v>
      </c>
      <c r="K16" s="6">
        <f>COUNTIF('Entreprises NWT &amp; Nunavut CofM'!$K$2:$FR$143,'Matrice - Code'!K16)</f>
        <v>1</v>
      </c>
      <c r="L16" s="13">
        <f>COUNTIF('Entreprises NWT &amp; Nunavut CofM'!$K$2:$FR$143,'Matrice - Code'!L16)</f>
        <v>1</v>
      </c>
      <c r="M16" s="13">
        <f>COUNTIF('Entreprises NWT &amp; Nunavut CofM'!$K$2:$FR$143,'Matrice - Code'!M16)</f>
        <v>1</v>
      </c>
      <c r="N16" s="13">
        <f>COUNTIF('Entreprises NWT &amp; Nunavut CofM'!$K$2:$FR$143,'Matrice - Code'!N16)</f>
        <v>2</v>
      </c>
      <c r="O16" s="15">
        <f>COUNTIF('Entreprises NWT &amp; Nunavut CofM'!$K$2:$FR$143,'Matrice - Code'!O16)</f>
        <v>1</v>
      </c>
      <c r="P16" s="45"/>
      <c r="Q16" s="45"/>
      <c r="R16" s="46"/>
      <c r="S16" s="26">
        <v>0</v>
      </c>
      <c r="T16" s="8">
        <v>3</v>
      </c>
    </row>
    <row r="17" spans="1:20" ht="52.5" customHeight="1" x14ac:dyDescent="0.25">
      <c r="A17" s="157"/>
      <c r="B17" s="49" t="s">
        <v>86</v>
      </c>
      <c r="C17" s="40">
        <f>COUNTIF('Entreprises NWT &amp; Nunavut CofM'!$K$2:$FR$143,'Matrice - Code'!C17)</f>
        <v>8</v>
      </c>
      <c r="D17" s="13">
        <f>COUNTIF('Entreprises NWT &amp; Nunavut CofM'!$K$2:$FR$143,'Matrice - Code'!D17)</f>
        <v>8</v>
      </c>
      <c r="E17" s="13">
        <f>COUNTIF('Entreprises NWT &amp; Nunavut CofM'!$K$2:$FR$143,'Matrice - Code'!E17)</f>
        <v>9</v>
      </c>
      <c r="F17" s="13">
        <f>COUNTIF('Entreprises NWT &amp; Nunavut CofM'!$K$2:$FR$143,'Matrice - Code'!F17)</f>
        <v>9</v>
      </c>
      <c r="G17" s="13">
        <f>COUNTIF('Entreprises NWT &amp; Nunavut CofM'!$K$2:$FR$143,'Matrice - Code'!G17)</f>
        <v>9</v>
      </c>
      <c r="H17" s="13">
        <f>COUNTIF('Entreprises NWT &amp; Nunavut CofM'!$K$2:$FR$143,'Matrice - Code'!H17)</f>
        <v>10</v>
      </c>
      <c r="I17" s="13">
        <f>COUNTIF('Entreprises NWT &amp; Nunavut CofM'!$K$2:$FR$143,'Matrice - Code'!I17)</f>
        <v>10</v>
      </c>
      <c r="J17" s="6">
        <f>COUNTIF('Entreprises NWT &amp; Nunavut CofM'!$K$2:$FR$143,'Matrice - Code'!J17)</f>
        <v>9</v>
      </c>
      <c r="K17" s="6">
        <f>COUNTIF('Entreprises NWT &amp; Nunavut CofM'!$K$2:$FR$143,'Matrice - Code'!K17)</f>
        <v>9</v>
      </c>
      <c r="L17" s="6">
        <f>COUNTIF('Entreprises NWT &amp; Nunavut CofM'!$K$2:$FR$143,'Matrice - Code'!L17)</f>
        <v>9</v>
      </c>
      <c r="M17" s="6">
        <f>COUNTIF('Entreprises NWT &amp; Nunavut CofM'!$K$2:$FR$143,'Matrice - Code'!M17)</f>
        <v>6</v>
      </c>
      <c r="N17" s="6">
        <f>COUNTIF('Entreprises NWT &amp; Nunavut CofM'!$K$2:$FR$143,'Matrice - Code'!N17)</f>
        <v>6</v>
      </c>
      <c r="O17" s="6">
        <f>COUNTIF('Entreprises NWT &amp; Nunavut CofM'!$K$2:$FR$143,'Matrice - Code'!O17)</f>
        <v>5</v>
      </c>
      <c r="P17" s="45"/>
      <c r="Q17" s="45"/>
      <c r="R17" s="46"/>
      <c r="S17" s="26">
        <v>4</v>
      </c>
      <c r="T17" s="8">
        <v>5</v>
      </c>
    </row>
    <row r="18" spans="1:20" ht="52.5" customHeight="1" x14ac:dyDescent="0.25">
      <c r="A18" s="157"/>
      <c r="B18" s="49" t="s">
        <v>87</v>
      </c>
      <c r="C18" s="14">
        <f>COUNTIF('Entreprises NWT &amp; Nunavut CofM'!$K$2:$FR$143,'Matrice - Code'!C18)</f>
        <v>0</v>
      </c>
      <c r="D18" s="15">
        <f>COUNTIF('Entreprises NWT &amp; Nunavut CofM'!$K$2:$FR$143,'Matrice - Code'!D18)</f>
        <v>0</v>
      </c>
      <c r="E18" s="15">
        <f>COUNTIF('Entreprises NWT &amp; Nunavut CofM'!$K$2:$FR$143,'Matrice - Code'!E18)</f>
        <v>0</v>
      </c>
      <c r="F18" s="15">
        <f>COUNTIF('Entreprises NWT &amp; Nunavut CofM'!$K$2:$FR$143,'Matrice - Code'!F18)</f>
        <v>0</v>
      </c>
      <c r="G18" s="15">
        <f>COUNTIF('Entreprises NWT &amp; Nunavut CofM'!$K$2:$FR$143,'Matrice - Code'!G18)</f>
        <v>0</v>
      </c>
      <c r="H18" s="6">
        <f>COUNTIF('Entreprises NWT &amp; Nunavut CofM'!$K$2:$FR$143,'Matrice - Code'!H18)</f>
        <v>4</v>
      </c>
      <c r="I18" s="6">
        <f>COUNTIF('Entreprises NWT &amp; Nunavut CofM'!$K$2:$FR$143,'Matrice - Code'!I18)</f>
        <v>4</v>
      </c>
      <c r="J18" s="13">
        <f>COUNTIF('Entreprises NWT &amp; Nunavut CofM'!$K$2:$FR$143,'Matrice - Code'!J18)</f>
        <v>8</v>
      </c>
      <c r="K18" s="13">
        <f>COUNTIF('Entreprises NWT &amp; Nunavut CofM'!$K$2:$FR$143,'Matrice - Code'!K18)</f>
        <v>8</v>
      </c>
      <c r="L18" s="13">
        <f>COUNTIF('Entreprises NWT &amp; Nunavut CofM'!$K$2:$FR$143,'Matrice - Code'!L18)</f>
        <v>8</v>
      </c>
      <c r="M18" s="13">
        <f>COUNTIF('Entreprises NWT &amp; Nunavut CofM'!$K$2:$FR$143,'Matrice - Code'!M18)</f>
        <v>8</v>
      </c>
      <c r="N18" s="13">
        <f>COUNTIF('Entreprises NWT &amp; Nunavut CofM'!$K$2:$FR$143,'Matrice - Code'!N18)</f>
        <v>8</v>
      </c>
      <c r="O18" s="6">
        <f>COUNTIF('Entreprises NWT &amp; Nunavut CofM'!$K$2:$FR$143,'Matrice - Code'!O18)</f>
        <v>7</v>
      </c>
      <c r="P18" s="45"/>
      <c r="Q18" s="45"/>
      <c r="R18" s="46"/>
      <c r="S18" s="26">
        <v>5</v>
      </c>
      <c r="T18" s="8">
        <v>4</v>
      </c>
    </row>
    <row r="19" spans="1:20" ht="52.5" customHeight="1" x14ac:dyDescent="0.25">
      <c r="A19" s="157"/>
      <c r="B19" s="49" t="s">
        <v>88</v>
      </c>
      <c r="C19" s="14">
        <f>COUNTIF('Entreprises NWT &amp; Nunavut CofM'!$K$2:$FR$143,'Matrice - Code'!C19)</f>
        <v>1</v>
      </c>
      <c r="D19" s="15">
        <f>COUNTIF('Entreprises NWT &amp; Nunavut CofM'!$K$2:$FR$143,'Matrice - Code'!D19)</f>
        <v>1</v>
      </c>
      <c r="E19" s="6">
        <f>COUNTIF('Entreprises NWT &amp; Nunavut CofM'!$K$2:$FR$143,'Matrice - Code'!E19)</f>
        <v>4</v>
      </c>
      <c r="F19" s="13">
        <f>COUNTIF('Entreprises NWT &amp; Nunavut CofM'!$K$2:$FR$143,'Matrice - Code'!F19)</f>
        <v>4</v>
      </c>
      <c r="G19" s="13">
        <f>COUNTIF('Entreprises NWT &amp; Nunavut CofM'!$K$2:$FR$143,'Matrice - Code'!G19)</f>
        <v>4</v>
      </c>
      <c r="H19" s="13">
        <f>COUNTIF('Entreprises NWT &amp; Nunavut CofM'!$K$2:$FR$143,'Matrice - Code'!H19)</f>
        <v>4</v>
      </c>
      <c r="I19" s="13">
        <f>COUNTIF('Entreprises NWT &amp; Nunavut CofM'!$K$2:$FR$143,'Matrice - Code'!I19)</f>
        <v>4</v>
      </c>
      <c r="J19" s="13">
        <f>COUNTIF('Entreprises NWT &amp; Nunavut CofM'!$K$2:$FR$143,'Matrice - Code'!J19)</f>
        <v>4</v>
      </c>
      <c r="K19" s="13">
        <f>COUNTIF('Entreprises NWT &amp; Nunavut CofM'!$K$2:$FR$143,'Matrice - Code'!K19)</f>
        <v>4</v>
      </c>
      <c r="L19" s="13">
        <f>COUNTIF('Entreprises NWT &amp; Nunavut CofM'!$K$2:$FR$143,'Matrice - Code'!L19)</f>
        <v>4</v>
      </c>
      <c r="M19" s="13">
        <f>COUNTIF('Entreprises NWT &amp; Nunavut CofM'!$K$2:$FR$143,'Matrice - Code'!M19)</f>
        <v>4</v>
      </c>
      <c r="N19" s="13">
        <f>COUNTIF('Entreprises NWT &amp; Nunavut CofM'!$K$2:$FR$143,'Matrice - Code'!N19)</f>
        <v>4</v>
      </c>
      <c r="O19" s="13">
        <f>COUNTIF('Entreprises NWT &amp; Nunavut CofM'!$K$2:$FR$143,'Matrice - Code'!O19)</f>
        <v>4</v>
      </c>
      <c r="P19" s="45"/>
      <c r="Q19" s="45"/>
      <c r="R19" s="46"/>
      <c r="S19" s="26">
        <v>0</v>
      </c>
      <c r="T19" s="8">
        <v>4</v>
      </c>
    </row>
    <row r="20" spans="1:20" ht="52.5" customHeight="1" x14ac:dyDescent="0.25">
      <c r="A20" s="157"/>
      <c r="B20" s="49" t="s">
        <v>89</v>
      </c>
      <c r="C20" s="14">
        <f>COUNTIF('Entreprises NWT &amp; Nunavut CofM'!$K$2:$FR$143,'Matrice - Code'!C20)</f>
        <v>0</v>
      </c>
      <c r="D20" s="15">
        <f>COUNTIF('Entreprises NWT &amp; Nunavut CofM'!$K$2:$FR$143,'Matrice - Code'!D20)</f>
        <v>0</v>
      </c>
      <c r="E20" s="15">
        <f>COUNTIF('Entreprises NWT &amp; Nunavut CofM'!$K$2:$FR$143,'Matrice - Code'!E20)</f>
        <v>0</v>
      </c>
      <c r="F20" s="15">
        <f>COUNTIF('Entreprises NWT &amp; Nunavut CofM'!$K$2:$FR$143,'Matrice - Code'!F20)</f>
        <v>0</v>
      </c>
      <c r="G20" s="15">
        <f>COUNTIF('Entreprises NWT &amp; Nunavut CofM'!$K$2:$FR$143,'Matrice - Code'!G20)</f>
        <v>0</v>
      </c>
      <c r="H20" s="6">
        <f>COUNTIF('Entreprises NWT &amp; Nunavut CofM'!$K$2:$FR$143,'Matrice - Code'!H20)</f>
        <v>4</v>
      </c>
      <c r="I20" s="6">
        <f>COUNTIF('Entreprises NWT &amp; Nunavut CofM'!$K$2:$FR$143,'Matrice - Code'!I20)</f>
        <v>4</v>
      </c>
      <c r="J20" s="13">
        <f>COUNTIF('Entreprises NWT &amp; Nunavut CofM'!$K$2:$FR$143,'Matrice - Code'!J20)</f>
        <v>5</v>
      </c>
      <c r="K20" s="13">
        <f>COUNTIF('Entreprises NWT &amp; Nunavut CofM'!$K$2:$FR$143,'Matrice - Code'!K20)</f>
        <v>5</v>
      </c>
      <c r="L20" s="13">
        <f>COUNTIF('Entreprises NWT &amp; Nunavut CofM'!$K$2:$FR$143,'Matrice - Code'!L20)</f>
        <v>5</v>
      </c>
      <c r="M20" s="13">
        <f>COUNTIF('Entreprises NWT &amp; Nunavut CofM'!$K$2:$FR$143,'Matrice - Code'!M20)</f>
        <v>4</v>
      </c>
      <c r="N20" s="13">
        <f>COUNTIF('Entreprises NWT &amp; Nunavut CofM'!$K$2:$FR$143,'Matrice - Code'!N20)</f>
        <v>4</v>
      </c>
      <c r="O20" s="6">
        <f>COUNTIF('Entreprises NWT &amp; Nunavut CofM'!$K$2:$FR$143,'Matrice - Code'!O20)</f>
        <v>3</v>
      </c>
      <c r="P20" s="45"/>
      <c r="Q20" s="45"/>
      <c r="R20" s="46"/>
      <c r="S20" s="26">
        <v>3</v>
      </c>
      <c r="T20" s="8">
        <v>2</v>
      </c>
    </row>
    <row r="21" spans="1:20" ht="52.5" customHeight="1" x14ac:dyDescent="0.25">
      <c r="A21" s="157"/>
      <c r="B21" s="49" t="s">
        <v>90</v>
      </c>
      <c r="C21" s="14">
        <f>COUNTIF('Entreprises NWT &amp; Nunavut CofM'!$K$2:$FR$143,'Matrice - Code'!C21)</f>
        <v>0</v>
      </c>
      <c r="D21" s="15">
        <f>COUNTIF('Entreprises NWT &amp; Nunavut CofM'!$K$2:$FR$143,'Matrice - Code'!D21)</f>
        <v>0</v>
      </c>
      <c r="E21" s="15">
        <f>COUNTIF('Entreprises NWT &amp; Nunavut CofM'!$K$2:$FR$143,'Matrice - Code'!E21)</f>
        <v>0</v>
      </c>
      <c r="F21" s="15">
        <f>COUNTIF('Entreprises NWT &amp; Nunavut CofM'!$K$2:$FR$143,'Matrice - Code'!F21)</f>
        <v>0</v>
      </c>
      <c r="G21" s="15">
        <f>COUNTIF('Entreprises NWT &amp; Nunavut CofM'!$K$2:$FR$143,'Matrice - Code'!G21)</f>
        <v>0</v>
      </c>
      <c r="H21" s="15">
        <f>COUNTIF('Entreprises NWT &amp; Nunavut CofM'!$K$2:$FR$143,'Matrice - Code'!H21)</f>
        <v>0</v>
      </c>
      <c r="I21" s="15">
        <f>COUNTIF('Entreprises NWT &amp; Nunavut CofM'!$K$2:$FR$143,'Matrice - Code'!I21)</f>
        <v>0</v>
      </c>
      <c r="J21" s="6">
        <f>COUNTIF('Entreprises NWT &amp; Nunavut CofM'!$K$2:$FR$143,'Matrice - Code'!J21)</f>
        <v>0</v>
      </c>
      <c r="K21" s="6">
        <f>COUNTIF('Entreprises NWT &amp; Nunavut CofM'!$K$2:$FR$143,'Matrice - Code'!K21)</f>
        <v>0</v>
      </c>
      <c r="L21" s="6">
        <f>COUNTIF('Entreprises NWT &amp; Nunavut CofM'!$K$2:$FR$143,'Matrice - Code'!L21)</f>
        <v>1</v>
      </c>
      <c r="M21" s="13">
        <f>COUNTIF('Entreprises NWT &amp; Nunavut CofM'!$K$2:$FR$143,'Matrice - Code'!M21)</f>
        <v>5</v>
      </c>
      <c r="N21" s="13">
        <f>COUNTIF('Entreprises NWT &amp; Nunavut CofM'!$K$2:$FR$143,'Matrice - Code'!N21)</f>
        <v>5</v>
      </c>
      <c r="O21" s="15">
        <f>COUNTIF('Entreprises NWT &amp; Nunavut CofM'!$K$2:$FR$143,'Matrice - Code'!O21)</f>
        <v>0</v>
      </c>
      <c r="P21" s="45"/>
      <c r="Q21" s="45"/>
      <c r="R21" s="46"/>
      <c r="S21" s="26">
        <v>2</v>
      </c>
      <c r="T21" s="8">
        <v>3</v>
      </c>
    </row>
    <row r="22" spans="1:20" ht="52.5" customHeight="1" x14ac:dyDescent="0.25">
      <c r="A22" s="157"/>
      <c r="B22" s="49" t="s">
        <v>91</v>
      </c>
      <c r="C22" s="14">
        <f>COUNTIF('Entreprises NWT &amp; Nunavut CofM'!$K$2:$FR$143,'Matrice - Code'!C22)</f>
        <v>0</v>
      </c>
      <c r="D22" s="15">
        <f>COUNTIF('Entreprises NWT &amp; Nunavut CofM'!$K$2:$FR$143,'Matrice - Code'!D22)</f>
        <v>0</v>
      </c>
      <c r="E22" s="15">
        <f>COUNTIF('Entreprises NWT &amp; Nunavut CofM'!$K$2:$FR$143,'Matrice - Code'!E22)</f>
        <v>0</v>
      </c>
      <c r="F22" s="15">
        <f>COUNTIF('Entreprises NWT &amp; Nunavut CofM'!$K$2:$FR$143,'Matrice - Code'!F22)</f>
        <v>0</v>
      </c>
      <c r="G22" s="15">
        <f>COUNTIF('Entreprises NWT &amp; Nunavut CofM'!$K$2:$FR$143,'Matrice - Code'!G22)</f>
        <v>0</v>
      </c>
      <c r="H22" s="15">
        <f>COUNTIF('Entreprises NWT &amp; Nunavut CofM'!$K$2:$FR$143,'Matrice - Code'!H22)</f>
        <v>0</v>
      </c>
      <c r="I22" s="15">
        <f>COUNTIF('Entreprises NWT &amp; Nunavut CofM'!$K$2:$FR$143,'Matrice - Code'!I22)</f>
        <v>0</v>
      </c>
      <c r="J22" s="6">
        <f>COUNTIF('Entreprises NWT &amp; Nunavut CofM'!$K$2:$FR$143,'Matrice - Code'!J22)</f>
        <v>0</v>
      </c>
      <c r="K22" s="6">
        <f>COUNTIF('Entreprises NWT &amp; Nunavut CofM'!$K$2:$FR$143,'Matrice - Code'!K22)</f>
        <v>0</v>
      </c>
      <c r="L22" s="6">
        <f>COUNTIF('Entreprises NWT &amp; Nunavut CofM'!$K$2:$FR$143,'Matrice - Code'!L22)</f>
        <v>1</v>
      </c>
      <c r="M22" s="13">
        <f>COUNTIF('Entreprises NWT &amp; Nunavut CofM'!$K$2:$FR$143,'Matrice - Code'!M22)</f>
        <v>5</v>
      </c>
      <c r="N22" s="13">
        <f>COUNTIF('Entreprises NWT &amp; Nunavut CofM'!$K$2:$FR$143,'Matrice - Code'!N22)</f>
        <v>5</v>
      </c>
      <c r="O22" s="15">
        <f>COUNTIF('Entreprises NWT &amp; Nunavut CofM'!$K$2:$FR$143,'Matrice - Code'!O22)</f>
        <v>0</v>
      </c>
      <c r="P22" s="45"/>
      <c r="Q22" s="45"/>
      <c r="R22" s="46"/>
      <c r="S22" s="26">
        <v>2</v>
      </c>
      <c r="T22" s="8">
        <v>3</v>
      </c>
    </row>
    <row r="23" spans="1:20" ht="52.5" customHeight="1" thickBot="1" x14ac:dyDescent="0.3">
      <c r="A23" s="158"/>
      <c r="B23" s="44" t="s">
        <v>92</v>
      </c>
      <c r="C23" s="9">
        <f>COUNTIF('Entreprises NWT &amp; Nunavut CofM'!$K$2:$FR$143,'Matrice - Code'!C23)</f>
        <v>5</v>
      </c>
      <c r="D23" s="22">
        <f>COUNTIF('Entreprises NWT &amp; Nunavut CofM'!$K$2:$FR$143,'Matrice - Code'!D23)</f>
        <v>5</v>
      </c>
      <c r="E23" s="22">
        <f>COUNTIF('Entreprises NWT &amp; Nunavut CofM'!$K$2:$FR$143,'Matrice - Code'!E23)</f>
        <v>7</v>
      </c>
      <c r="F23" s="22">
        <f>COUNTIF('Entreprises NWT &amp; Nunavut CofM'!$K$2:$FR$143,'Matrice - Code'!F23)</f>
        <v>8</v>
      </c>
      <c r="G23" s="22">
        <f>COUNTIF('Entreprises NWT &amp; Nunavut CofM'!$K$2:$FR$143,'Matrice - Code'!G23)</f>
        <v>8</v>
      </c>
      <c r="H23" s="22">
        <f>COUNTIF('Entreprises NWT &amp; Nunavut CofM'!$K$2:$FR$143,'Matrice - Code'!H23)</f>
        <v>9</v>
      </c>
      <c r="I23" s="22">
        <f>COUNTIF('Entreprises NWT &amp; Nunavut CofM'!$K$2:$FR$143,'Matrice - Code'!I23)</f>
        <v>9</v>
      </c>
      <c r="J23" s="22">
        <f>COUNTIF('Entreprises NWT &amp; Nunavut CofM'!$K$2:$FR$143,'Matrice - Code'!J23)</f>
        <v>11</v>
      </c>
      <c r="K23" s="22">
        <f>COUNTIF('Entreprises NWT &amp; Nunavut CofM'!$K$2:$FR$143,'Matrice - Code'!K23)</f>
        <v>11</v>
      </c>
      <c r="L23" s="22">
        <f>COUNTIF('Entreprises NWT &amp; Nunavut CofM'!$K$2:$FR$143,'Matrice - Code'!L23)</f>
        <v>12</v>
      </c>
      <c r="M23" s="22">
        <f>COUNTIF('Entreprises NWT &amp; Nunavut CofM'!$K$2:$FR$143,'Matrice - Code'!M23)</f>
        <v>11</v>
      </c>
      <c r="N23" s="22">
        <f>COUNTIF('Entreprises NWT &amp; Nunavut CofM'!$K$2:$FR$143,'Matrice - Code'!N23)</f>
        <v>11</v>
      </c>
      <c r="O23" s="16">
        <f>COUNTIF('Entreprises NWT &amp; Nunavut CofM'!$K$2:$FR$143,'Matrice - Code'!O23)</f>
        <v>11</v>
      </c>
      <c r="P23" s="62"/>
      <c r="Q23" s="62"/>
      <c r="R23" s="77"/>
      <c r="S23" s="27">
        <v>7</v>
      </c>
      <c r="T23" s="10">
        <v>6</v>
      </c>
    </row>
    <row r="24" spans="1:20" ht="52.5" customHeight="1" x14ac:dyDescent="0.25">
      <c r="A24" s="154" t="s">
        <v>93</v>
      </c>
      <c r="B24" s="48" t="s">
        <v>94</v>
      </c>
      <c r="C24" s="11">
        <f>COUNTIF('Entreprises NWT &amp; Nunavut CofM'!$K$2:$FR$143,'Matrice - Code'!C24)</f>
        <v>0</v>
      </c>
      <c r="D24" s="5">
        <f>COUNTIF('Entreprises NWT &amp; Nunavut CofM'!$K$2:$FR$143,'Matrice - Code'!D24)</f>
        <v>0</v>
      </c>
      <c r="E24" s="5">
        <f>COUNTIF('Entreprises NWT &amp; Nunavut CofM'!$K$2:$FR$143,'Matrice - Code'!E24)</f>
        <v>1</v>
      </c>
      <c r="F24" s="5">
        <f>COUNTIF('Entreprises NWT &amp; Nunavut CofM'!$K$2:$FR$143,'Matrice - Code'!F24)</f>
        <v>1</v>
      </c>
      <c r="G24" s="5">
        <f>COUNTIF('Entreprises NWT &amp; Nunavut CofM'!$K$2:$FR$143,'Matrice - Code'!G24)</f>
        <v>1</v>
      </c>
      <c r="H24" s="5">
        <f>COUNTIF('Entreprises NWT &amp; Nunavut CofM'!$K$2:$FR$143,'Matrice - Code'!H24)</f>
        <v>2</v>
      </c>
      <c r="I24" s="5">
        <f>COUNTIF('Entreprises NWT &amp; Nunavut CofM'!$K$2:$FR$143,'Matrice - Code'!I24)</f>
        <v>2</v>
      </c>
      <c r="J24" s="5">
        <f>COUNTIF('Entreprises NWT &amp; Nunavut CofM'!$K$2:$FR$143,'Matrice - Code'!J24)</f>
        <v>2</v>
      </c>
      <c r="K24" s="5">
        <f>COUNTIF('Entreprises NWT &amp; Nunavut CofM'!$K$2:$FR$143,'Matrice - Code'!K24)</f>
        <v>2</v>
      </c>
      <c r="L24" s="5">
        <f>COUNTIF('Entreprises NWT &amp; Nunavut CofM'!$K$2:$FR$143,'Matrice - Code'!L24)</f>
        <v>2</v>
      </c>
      <c r="M24" s="5">
        <f>COUNTIF('Entreprises NWT &amp; Nunavut CofM'!$K$2:$FR$143,'Matrice - Code'!M24)</f>
        <v>2</v>
      </c>
      <c r="N24" s="5">
        <f>COUNTIF('Entreprises NWT &amp; Nunavut CofM'!$K$2:$FR$143,'Matrice - Code'!N24)</f>
        <v>2</v>
      </c>
      <c r="O24" s="5">
        <f>COUNTIF('Entreprises NWT &amp; Nunavut CofM'!$K$2:$FR$143,'Matrice - Code'!O24)</f>
        <v>2</v>
      </c>
      <c r="P24" s="60"/>
      <c r="Q24" s="60"/>
      <c r="R24" s="76"/>
      <c r="S24" s="78">
        <v>2</v>
      </c>
      <c r="T24" s="61">
        <v>0</v>
      </c>
    </row>
    <row r="25" spans="1:20" ht="52.5" customHeight="1" x14ac:dyDescent="0.25">
      <c r="A25" s="157"/>
      <c r="B25" s="49" t="s">
        <v>95</v>
      </c>
      <c r="C25" s="7">
        <f>COUNTIF('Entreprises NWT &amp; Nunavut CofM'!$K$2:$FR$143,'Matrice - Code'!C25)</f>
        <v>5</v>
      </c>
      <c r="D25" s="6">
        <f>COUNTIF('Entreprises NWT &amp; Nunavut CofM'!$K$2:$FR$143,'Matrice - Code'!D25)</f>
        <v>5</v>
      </c>
      <c r="E25" s="6">
        <f>COUNTIF('Entreprises NWT &amp; Nunavut CofM'!$K$2:$FR$143,'Matrice - Code'!E25)</f>
        <v>5</v>
      </c>
      <c r="F25" s="6">
        <f>COUNTIF('Entreprises NWT &amp; Nunavut CofM'!$K$2:$FR$143,'Matrice - Code'!F25)</f>
        <v>5</v>
      </c>
      <c r="G25" s="6">
        <f>COUNTIF('Entreprises NWT &amp; Nunavut CofM'!$K$2:$FR$143,'Matrice - Code'!G25)</f>
        <v>5</v>
      </c>
      <c r="H25" s="6">
        <f>COUNTIF('Entreprises NWT &amp; Nunavut CofM'!$K$2:$FR$143,'Matrice - Code'!H25)</f>
        <v>5</v>
      </c>
      <c r="I25" s="6">
        <f>COUNTIF('Entreprises NWT &amp; Nunavut CofM'!$K$2:$FR$143,'Matrice - Code'!I25)</f>
        <v>5</v>
      </c>
      <c r="J25" s="6">
        <f>COUNTIF('Entreprises NWT &amp; Nunavut CofM'!$K$2:$FR$143,'Matrice - Code'!J25)</f>
        <v>5</v>
      </c>
      <c r="K25" s="6">
        <f>COUNTIF('Entreprises NWT &amp; Nunavut CofM'!$K$2:$FR$143,'Matrice - Code'!K25)</f>
        <v>5</v>
      </c>
      <c r="L25" s="6">
        <f>COUNTIF('Entreprises NWT &amp; Nunavut CofM'!$K$2:$FR$143,'Matrice - Code'!L25)</f>
        <v>5</v>
      </c>
      <c r="M25" s="6">
        <f>COUNTIF('Entreprises NWT &amp; Nunavut CofM'!$K$2:$FR$143,'Matrice - Code'!M25)</f>
        <v>5</v>
      </c>
      <c r="N25" s="6">
        <f>COUNTIF('Entreprises NWT &amp; Nunavut CofM'!$K$2:$FR$143,'Matrice - Code'!N25)</f>
        <v>5</v>
      </c>
      <c r="O25" s="6">
        <f>COUNTIF('Entreprises NWT &amp; Nunavut CofM'!$K$2:$FR$143,'Matrice - Code'!O25)</f>
        <v>5</v>
      </c>
      <c r="P25" s="45"/>
      <c r="Q25" s="45"/>
      <c r="R25" s="46"/>
      <c r="S25" s="28">
        <v>2</v>
      </c>
      <c r="T25" s="29">
        <v>3</v>
      </c>
    </row>
    <row r="26" spans="1:20" ht="52.5" customHeight="1" x14ac:dyDescent="0.25">
      <c r="A26" s="157"/>
      <c r="B26" s="49" t="s">
        <v>96</v>
      </c>
      <c r="C26" s="7">
        <f>COUNTIF('Entreprises NWT &amp; Nunavut CofM'!$K$2:$FR$143,'Matrice - Code'!C26)</f>
        <v>1</v>
      </c>
      <c r="D26" s="6">
        <f>COUNTIF('Entreprises NWT &amp; Nunavut CofM'!$K$2:$FR$143,'Matrice - Code'!D26)</f>
        <v>1</v>
      </c>
      <c r="E26" s="6">
        <f>COUNTIF('Entreprises NWT &amp; Nunavut CofM'!$K$2:$FR$143,'Matrice - Code'!E26)</f>
        <v>2</v>
      </c>
      <c r="F26" s="6">
        <f>COUNTIF('Entreprises NWT &amp; Nunavut CofM'!$K$2:$FR$143,'Matrice - Code'!F26)</f>
        <v>2</v>
      </c>
      <c r="G26" s="6">
        <f>COUNTIF('Entreprises NWT &amp; Nunavut CofM'!$K$2:$FR$143,'Matrice - Code'!G26)</f>
        <v>2</v>
      </c>
      <c r="H26" s="6">
        <f>COUNTIF('Entreprises NWT &amp; Nunavut CofM'!$K$2:$FR$143,'Matrice - Code'!H26)</f>
        <v>3</v>
      </c>
      <c r="I26" s="6">
        <f>COUNTIF('Entreprises NWT &amp; Nunavut CofM'!$K$2:$FR$143,'Matrice - Code'!I26)</f>
        <v>3</v>
      </c>
      <c r="J26" s="13">
        <f>COUNTIF('Entreprises NWT &amp; Nunavut CofM'!$K$2:$FR$143,'Matrice - Code'!J26)</f>
        <v>3</v>
      </c>
      <c r="K26" s="13">
        <f>COUNTIF('Entreprises NWT &amp; Nunavut CofM'!$K$2:$FR$143,'Matrice - Code'!K26)</f>
        <v>3</v>
      </c>
      <c r="L26" s="13">
        <f>COUNTIF('Entreprises NWT &amp; Nunavut CofM'!$K$2:$FR$143,'Matrice - Code'!L26)</f>
        <v>3</v>
      </c>
      <c r="M26" s="13">
        <f>COUNTIF('Entreprises NWT &amp; Nunavut CofM'!$K$2:$FR$143,'Matrice - Code'!M26)</f>
        <v>2</v>
      </c>
      <c r="N26" s="13">
        <f>COUNTIF('Entreprises NWT &amp; Nunavut CofM'!$K$2:$FR$143,'Matrice - Code'!N26)</f>
        <v>2</v>
      </c>
      <c r="O26" s="13">
        <f>COUNTIF('Entreprises NWT &amp; Nunavut CofM'!$K$2:$FR$143,'Matrice - Code'!O26)</f>
        <v>2</v>
      </c>
      <c r="P26" s="45"/>
      <c r="Q26" s="45"/>
      <c r="R26" s="46"/>
      <c r="S26" s="28">
        <v>1</v>
      </c>
      <c r="T26" s="29">
        <v>2</v>
      </c>
    </row>
    <row r="27" spans="1:20" ht="52.5" customHeight="1" x14ac:dyDescent="0.25">
      <c r="A27" s="157"/>
      <c r="B27" s="49" t="s">
        <v>97</v>
      </c>
      <c r="C27" s="7">
        <f>COUNTIF('Entreprises NWT &amp; Nunavut CofM'!$K$2:$FR$143,'Matrice - Code'!C27)</f>
        <v>1</v>
      </c>
      <c r="D27" s="6">
        <f>COUNTIF('Entreprises NWT &amp; Nunavut CofM'!$K$2:$FR$143,'Matrice - Code'!D27)</f>
        <v>1</v>
      </c>
      <c r="E27" s="6">
        <f>COUNTIF('Entreprises NWT &amp; Nunavut CofM'!$K$2:$FR$143,'Matrice - Code'!E27)</f>
        <v>1</v>
      </c>
      <c r="F27" s="6">
        <f>COUNTIF('Entreprises NWT &amp; Nunavut CofM'!$K$2:$FR$143,'Matrice - Code'!F27)</f>
        <v>1</v>
      </c>
      <c r="G27" s="6">
        <f>COUNTIF('Entreprises NWT &amp; Nunavut CofM'!$K$2:$FR$143,'Matrice - Code'!G27)</f>
        <v>1</v>
      </c>
      <c r="H27" s="6">
        <f>COUNTIF('Entreprises NWT &amp; Nunavut CofM'!$K$2:$FR$143,'Matrice - Code'!H27)</f>
        <v>1</v>
      </c>
      <c r="I27" s="6">
        <f>COUNTIF('Entreprises NWT &amp; Nunavut CofM'!$K$2:$FR$143,'Matrice - Code'!I27)</f>
        <v>1</v>
      </c>
      <c r="J27" s="6">
        <f>COUNTIF('Entreprises NWT &amp; Nunavut CofM'!$K$2:$FR$143,'Matrice - Code'!J27)</f>
        <v>1</v>
      </c>
      <c r="K27" s="6">
        <f>COUNTIF('Entreprises NWT &amp; Nunavut CofM'!$K$2:$FR$143,'Matrice - Code'!K27)</f>
        <v>1</v>
      </c>
      <c r="L27" s="6">
        <f>COUNTIF('Entreprises NWT &amp; Nunavut CofM'!$K$2:$FR$143,'Matrice - Code'!L27)</f>
        <v>1</v>
      </c>
      <c r="M27" s="6">
        <f>COUNTIF('Entreprises NWT &amp; Nunavut CofM'!$K$2:$FR$143,'Matrice - Code'!M27)</f>
        <v>1</v>
      </c>
      <c r="N27" s="6">
        <f>COUNTIF('Entreprises NWT &amp; Nunavut CofM'!$K$2:$FR$143,'Matrice - Code'!N27)</f>
        <v>1</v>
      </c>
      <c r="O27" s="6">
        <f>COUNTIF('Entreprises NWT &amp; Nunavut CofM'!$K$2:$FR$143,'Matrice - Code'!O27)</f>
        <v>1</v>
      </c>
      <c r="P27" s="45"/>
      <c r="Q27" s="45"/>
      <c r="R27" s="46"/>
      <c r="S27" s="28">
        <v>0</v>
      </c>
      <c r="T27" s="29">
        <v>1</v>
      </c>
    </row>
    <row r="28" spans="1:20" ht="52.5" customHeight="1" x14ac:dyDescent="0.25">
      <c r="A28" s="157"/>
      <c r="B28" s="49" t="s">
        <v>98</v>
      </c>
      <c r="C28" s="7">
        <f>COUNTIF('Entreprises NWT &amp; Nunavut CofM'!$K$2:$FR$143,'Matrice - Code'!C28)</f>
        <v>0</v>
      </c>
      <c r="D28" s="6">
        <f>COUNTIF('Entreprises NWT &amp; Nunavut CofM'!$K$2:$FR$143,'Matrice - Code'!D28)</f>
        <v>0</v>
      </c>
      <c r="E28" s="6">
        <f>COUNTIF('Entreprises NWT &amp; Nunavut CofM'!$K$2:$FR$143,'Matrice - Code'!E28)</f>
        <v>3</v>
      </c>
      <c r="F28" s="6">
        <f>COUNTIF('Entreprises NWT &amp; Nunavut CofM'!$K$2:$FR$143,'Matrice - Code'!F28)</f>
        <v>3</v>
      </c>
      <c r="G28" s="13">
        <f>COUNTIF('Entreprises NWT &amp; Nunavut CofM'!$K$2:$FR$143,'Matrice - Code'!G28)</f>
        <v>3</v>
      </c>
      <c r="H28" s="13">
        <f>COUNTIF('Entreprises NWT &amp; Nunavut CofM'!$K$2:$FR$143,'Matrice - Code'!H28)</f>
        <v>4</v>
      </c>
      <c r="I28" s="13">
        <f>COUNTIF('Entreprises NWT &amp; Nunavut CofM'!$K$2:$FR$143,'Matrice - Code'!I28)</f>
        <v>4</v>
      </c>
      <c r="J28" s="13">
        <f>COUNTIF('Entreprises NWT &amp; Nunavut CofM'!$K$2:$FR$143,'Matrice - Code'!J28)</f>
        <v>5</v>
      </c>
      <c r="K28" s="13">
        <f>COUNTIF('Entreprises NWT &amp; Nunavut CofM'!$K$2:$FR$143,'Matrice - Code'!K28)</f>
        <v>5</v>
      </c>
      <c r="L28" s="13">
        <f>COUNTIF('Entreprises NWT &amp; Nunavut CofM'!$K$2:$FR$143,'Matrice - Code'!L28)</f>
        <v>5</v>
      </c>
      <c r="M28" s="13">
        <f>COUNTIF('Entreprises NWT &amp; Nunavut CofM'!$K$2:$FR$143,'Matrice - Code'!M28)</f>
        <v>5</v>
      </c>
      <c r="N28" s="13">
        <f>COUNTIF('Entreprises NWT &amp; Nunavut CofM'!$K$2:$FR$143,'Matrice - Code'!N28)</f>
        <v>5</v>
      </c>
      <c r="O28" s="13">
        <f>COUNTIF('Entreprises NWT &amp; Nunavut CofM'!$K$2:$FR$143,'Matrice - Code'!O28)</f>
        <v>5</v>
      </c>
      <c r="P28" s="45"/>
      <c r="Q28" s="45"/>
      <c r="R28" s="46"/>
      <c r="S28" s="28">
        <v>3</v>
      </c>
      <c r="T28" s="29">
        <v>2</v>
      </c>
    </row>
    <row r="29" spans="1:20" ht="52.5" customHeight="1" x14ac:dyDescent="0.25">
      <c r="A29" s="157"/>
      <c r="B29" s="49" t="s">
        <v>99</v>
      </c>
      <c r="C29" s="14">
        <f>COUNTIF('Entreprises NWT &amp; Nunavut CofM'!$K$2:$FR$143,'Matrice - Code'!C29)</f>
        <v>0</v>
      </c>
      <c r="D29" s="15">
        <f>COUNTIF('Entreprises NWT &amp; Nunavut CofM'!$K$2:$FR$143,'Matrice - Code'!D29)</f>
        <v>0</v>
      </c>
      <c r="E29" s="6">
        <f>COUNTIF('Entreprises NWT &amp; Nunavut CofM'!$K$2:$FR$143,'Matrice - Code'!E29)</f>
        <v>1</v>
      </c>
      <c r="F29" s="6">
        <f>COUNTIF('Entreprises NWT &amp; Nunavut CofM'!$K$2:$FR$143,'Matrice - Code'!F29)</f>
        <v>1</v>
      </c>
      <c r="G29" s="6">
        <f>COUNTIF('Entreprises NWT &amp; Nunavut CofM'!$K$2:$FR$143,'Matrice - Code'!G29)</f>
        <v>1</v>
      </c>
      <c r="H29" s="6">
        <f>COUNTIF('Entreprises NWT &amp; Nunavut CofM'!$K$2:$FR$143,'Matrice - Code'!H29)</f>
        <v>1</v>
      </c>
      <c r="I29" s="6">
        <f>COUNTIF('Entreprises NWT &amp; Nunavut CofM'!$K$2:$FR$143,'Matrice - Code'!I29)</f>
        <v>1</v>
      </c>
      <c r="J29" s="6">
        <f>COUNTIF('Entreprises NWT &amp; Nunavut CofM'!$K$2:$FR$143,'Matrice - Code'!J29)</f>
        <v>2</v>
      </c>
      <c r="K29" s="6">
        <f>COUNTIF('Entreprises NWT &amp; Nunavut CofM'!$K$2:$FR$143,'Matrice - Code'!K29)</f>
        <v>2</v>
      </c>
      <c r="L29" s="13">
        <f>COUNTIF('Entreprises NWT &amp; Nunavut CofM'!$K$2:$FR$143,'Matrice - Code'!L29)</f>
        <v>3</v>
      </c>
      <c r="M29" s="13">
        <f>COUNTIF('Entreprises NWT &amp; Nunavut CofM'!$K$2:$FR$143,'Matrice - Code'!M29)</f>
        <v>3</v>
      </c>
      <c r="N29" s="13">
        <f>COUNTIF('Entreprises NWT &amp; Nunavut CofM'!$K$2:$FR$143,'Matrice - Code'!N29)</f>
        <v>3</v>
      </c>
      <c r="O29" s="6">
        <f>COUNTIF('Entreprises NWT &amp; Nunavut CofM'!$K$2:$FR$143,'Matrice - Code'!O29)</f>
        <v>3</v>
      </c>
      <c r="P29" s="45"/>
      <c r="Q29" s="45"/>
      <c r="R29" s="46"/>
      <c r="S29" s="28">
        <v>2</v>
      </c>
      <c r="T29" s="29">
        <v>1</v>
      </c>
    </row>
    <row r="30" spans="1:20" ht="52.5" customHeight="1" x14ac:dyDescent="0.25">
      <c r="A30" s="157"/>
      <c r="B30" s="49" t="s">
        <v>100</v>
      </c>
      <c r="C30" s="7">
        <f>COUNTIF('Entreprises NWT &amp; Nunavut CofM'!$K$2:$FR$143,'Matrice - Code'!C30)</f>
        <v>4</v>
      </c>
      <c r="D30" s="13">
        <f>COUNTIF('Entreprises NWT &amp; Nunavut CofM'!$K$2:$FR$143,'Matrice - Code'!D30)</f>
        <v>4</v>
      </c>
      <c r="E30" s="13">
        <f>COUNTIF('Entreprises NWT &amp; Nunavut CofM'!$K$2:$FR$143,'Matrice - Code'!E30)</f>
        <v>5</v>
      </c>
      <c r="F30" s="13">
        <f>COUNTIF('Entreprises NWT &amp; Nunavut CofM'!$K$2:$FR$143,'Matrice - Code'!F30)</f>
        <v>5</v>
      </c>
      <c r="G30" s="13">
        <f>COUNTIF('Entreprises NWT &amp; Nunavut CofM'!$K$2:$FR$143,'Matrice - Code'!G30)</f>
        <v>5</v>
      </c>
      <c r="H30" s="13">
        <f>COUNTIF('Entreprises NWT &amp; Nunavut CofM'!$K$2:$FR$143,'Matrice - Code'!H30)</f>
        <v>5</v>
      </c>
      <c r="I30" s="13">
        <f>COUNTIF('Entreprises NWT &amp; Nunavut CofM'!$K$2:$FR$143,'Matrice - Code'!I30)</f>
        <v>5</v>
      </c>
      <c r="J30" s="13">
        <f>COUNTIF('Entreprises NWT &amp; Nunavut CofM'!$K$2:$FR$143,'Matrice - Code'!J30)</f>
        <v>4</v>
      </c>
      <c r="K30" s="13">
        <f>COUNTIF('Entreprises NWT &amp; Nunavut CofM'!$K$2:$FR$143,'Matrice - Code'!K30)</f>
        <v>4</v>
      </c>
      <c r="L30" s="13">
        <f>COUNTIF('Entreprises NWT &amp; Nunavut CofM'!$K$2:$FR$143,'Matrice - Code'!L30)</f>
        <v>4</v>
      </c>
      <c r="M30" s="13">
        <f>COUNTIF('Entreprises NWT &amp; Nunavut CofM'!$K$2:$FR$143,'Matrice - Code'!M30)</f>
        <v>4</v>
      </c>
      <c r="N30" s="6">
        <f>COUNTIF('Entreprises NWT &amp; Nunavut CofM'!$K$2:$FR$143,'Matrice - Code'!N30)</f>
        <v>4</v>
      </c>
      <c r="O30" s="6">
        <f>COUNTIF('Entreprises NWT &amp; Nunavut CofM'!$K$2:$FR$143,'Matrice - Code'!O30)</f>
        <v>4</v>
      </c>
      <c r="P30" s="45"/>
      <c r="Q30" s="45"/>
      <c r="R30" s="46"/>
      <c r="S30" s="28">
        <v>3</v>
      </c>
      <c r="T30" s="29">
        <v>2</v>
      </c>
    </row>
    <row r="31" spans="1:20" ht="52.5" customHeight="1" x14ac:dyDescent="0.25">
      <c r="A31" s="157"/>
      <c r="B31" s="49" t="s">
        <v>101</v>
      </c>
      <c r="C31" s="14">
        <f>COUNTIF('Entreprises NWT &amp; Nunavut CofM'!$K$2:$FR$143,'Matrice - Code'!C31)</f>
        <v>0</v>
      </c>
      <c r="D31" s="15">
        <f>COUNTIF('Entreprises NWT &amp; Nunavut CofM'!$K$2:$FR$143,'Matrice - Code'!D31)</f>
        <v>0</v>
      </c>
      <c r="E31" s="6">
        <f>COUNTIF('Entreprises NWT &amp; Nunavut CofM'!$K$2:$FR$143,'Matrice - Code'!E31)</f>
        <v>2</v>
      </c>
      <c r="F31" s="6">
        <f>COUNTIF('Entreprises NWT &amp; Nunavut CofM'!$K$2:$FR$143,'Matrice - Code'!F31)</f>
        <v>2</v>
      </c>
      <c r="G31" s="6">
        <f>COUNTIF('Entreprises NWT &amp; Nunavut CofM'!$K$2:$FR$143,'Matrice - Code'!G31)</f>
        <v>2</v>
      </c>
      <c r="H31" s="6">
        <f>COUNTIF('Entreprises NWT &amp; Nunavut CofM'!$K$2:$FR$143,'Matrice - Code'!H31)</f>
        <v>6</v>
      </c>
      <c r="I31" s="6">
        <f>COUNTIF('Entreprises NWT &amp; Nunavut CofM'!$K$2:$FR$143,'Matrice - Code'!I31)</f>
        <v>6</v>
      </c>
      <c r="J31" s="6">
        <f>COUNTIF('Entreprises NWT &amp; Nunavut CofM'!$K$2:$FR$143,'Matrice - Code'!J31)</f>
        <v>7</v>
      </c>
      <c r="K31" s="13">
        <f>COUNTIF('Entreprises NWT &amp; Nunavut CofM'!$K$2:$FR$143,'Matrice - Code'!K31)</f>
        <v>7</v>
      </c>
      <c r="L31" s="13">
        <f>COUNTIF('Entreprises NWT &amp; Nunavut CofM'!$K$2:$FR$143,'Matrice - Code'!L31)</f>
        <v>7</v>
      </c>
      <c r="M31" s="13">
        <f>COUNTIF('Entreprises NWT &amp; Nunavut CofM'!$K$2:$FR$143,'Matrice - Code'!M31)</f>
        <v>7</v>
      </c>
      <c r="N31" s="13">
        <f>COUNTIF('Entreprises NWT &amp; Nunavut CofM'!$K$2:$FR$143,'Matrice - Code'!N31)</f>
        <v>7</v>
      </c>
      <c r="O31" s="13">
        <f>COUNTIF('Entreprises NWT &amp; Nunavut CofM'!$K$2:$FR$143,'Matrice - Code'!O31)</f>
        <v>7</v>
      </c>
      <c r="P31" s="45"/>
      <c r="Q31" s="45"/>
      <c r="R31" s="46"/>
      <c r="S31" s="28">
        <v>4</v>
      </c>
      <c r="T31" s="29">
        <v>3</v>
      </c>
    </row>
    <row r="32" spans="1:20" ht="52.5" customHeight="1" x14ac:dyDescent="0.25">
      <c r="A32" s="157"/>
      <c r="B32" s="49" t="s">
        <v>102</v>
      </c>
      <c r="C32" s="14">
        <f>COUNTIF('Entreprises NWT &amp; Nunavut CofM'!$K$2:$FR$143,'Matrice - Code'!C32)</f>
        <v>1</v>
      </c>
      <c r="D32" s="15">
        <f>COUNTIF('Entreprises NWT &amp; Nunavut CofM'!$K$2:$FR$143,'Matrice - Code'!D32)</f>
        <v>1</v>
      </c>
      <c r="E32" s="15">
        <f>COUNTIF('Entreprises NWT &amp; Nunavut CofM'!$K$2:$FR$143,'Matrice - Code'!E32)</f>
        <v>1</v>
      </c>
      <c r="F32" s="6">
        <f>COUNTIF('Entreprises NWT &amp; Nunavut CofM'!$K$2:$FR$143,'Matrice - Code'!F32)</f>
        <v>2</v>
      </c>
      <c r="G32" s="6">
        <f>COUNTIF('Entreprises NWT &amp; Nunavut CofM'!$K$2:$FR$143,'Matrice - Code'!G32)</f>
        <v>2</v>
      </c>
      <c r="H32" s="6">
        <f>COUNTIF('Entreprises NWT &amp; Nunavut CofM'!$K$2:$FR$143,'Matrice - Code'!H32)</f>
        <v>4</v>
      </c>
      <c r="I32" s="6">
        <f>COUNTIF('Entreprises NWT &amp; Nunavut CofM'!$K$2:$FR$143,'Matrice - Code'!I32)</f>
        <v>5</v>
      </c>
      <c r="J32" s="13">
        <f>COUNTIF('Entreprises NWT &amp; Nunavut CofM'!$K$2:$FR$143,'Matrice - Code'!J32)</f>
        <v>7</v>
      </c>
      <c r="K32" s="13">
        <f>COUNTIF('Entreprises NWT &amp; Nunavut CofM'!$K$2:$FR$143,'Matrice - Code'!K32)</f>
        <v>7</v>
      </c>
      <c r="L32" s="13">
        <f>COUNTIF('Entreprises NWT &amp; Nunavut CofM'!$K$2:$FR$143,'Matrice - Code'!L32)</f>
        <v>7</v>
      </c>
      <c r="M32" s="13">
        <f>COUNTIF('Entreprises NWT &amp; Nunavut CofM'!$K$2:$FR$143,'Matrice - Code'!M32)</f>
        <v>6</v>
      </c>
      <c r="N32" s="13">
        <f>COUNTIF('Entreprises NWT &amp; Nunavut CofM'!$K$2:$FR$143,'Matrice - Code'!N32)</f>
        <v>6</v>
      </c>
      <c r="O32" s="13">
        <f>COUNTIF('Entreprises NWT &amp; Nunavut CofM'!$K$2:$FR$143,'Matrice - Code'!O32)</f>
        <v>6</v>
      </c>
      <c r="P32" s="45"/>
      <c r="Q32" s="45"/>
      <c r="R32" s="46"/>
      <c r="S32" s="28">
        <v>3</v>
      </c>
      <c r="T32" s="29">
        <v>4</v>
      </c>
    </row>
    <row r="33" spans="1:20" ht="52.5" customHeight="1" x14ac:dyDescent="0.25">
      <c r="A33" s="157"/>
      <c r="B33" s="49" t="s">
        <v>103</v>
      </c>
      <c r="C33" s="7">
        <f>COUNTIF('Entreprises NWT &amp; Nunavut CofM'!$K$2:$FR$143,'Matrice - Code'!C33)</f>
        <v>1</v>
      </c>
      <c r="D33" s="6">
        <f>COUNTIF('Entreprises NWT &amp; Nunavut CofM'!$K$2:$FR$143,'Matrice - Code'!D33)</f>
        <v>1</v>
      </c>
      <c r="E33" s="6">
        <f>COUNTIF('Entreprises NWT &amp; Nunavut CofM'!$K$2:$FR$143,'Matrice - Code'!E33)</f>
        <v>1</v>
      </c>
      <c r="F33" s="6">
        <f>COUNTIF('Entreprises NWT &amp; Nunavut CofM'!$K$2:$FR$143,'Matrice - Code'!F33)</f>
        <v>2</v>
      </c>
      <c r="G33" s="6">
        <f>COUNTIF('Entreprises NWT &amp; Nunavut CofM'!$K$2:$FR$143,'Matrice - Code'!G33)</f>
        <v>2</v>
      </c>
      <c r="H33" s="6">
        <f>COUNTIF('Entreprises NWT &amp; Nunavut CofM'!$K$2:$FR$143,'Matrice - Code'!H33)</f>
        <v>2</v>
      </c>
      <c r="I33" s="6">
        <f>COUNTIF('Entreprises NWT &amp; Nunavut CofM'!$K$2:$FR$143,'Matrice - Code'!I33)</f>
        <v>2</v>
      </c>
      <c r="J33" s="13">
        <f>COUNTIF('Entreprises NWT &amp; Nunavut CofM'!$K$2:$FR$143,'Matrice - Code'!J33)</f>
        <v>3</v>
      </c>
      <c r="K33" s="13">
        <f>COUNTIF('Entreprises NWT &amp; Nunavut CofM'!$K$2:$FR$143,'Matrice - Code'!K33)</f>
        <v>3</v>
      </c>
      <c r="L33" s="13">
        <f>COUNTIF('Entreprises NWT &amp; Nunavut CofM'!$K$2:$FR$143,'Matrice - Code'!L33)</f>
        <v>3</v>
      </c>
      <c r="M33" s="13">
        <f>COUNTIF('Entreprises NWT &amp; Nunavut CofM'!$K$2:$FR$143,'Matrice - Code'!M33)</f>
        <v>5</v>
      </c>
      <c r="N33" s="13">
        <f>COUNTIF('Entreprises NWT &amp; Nunavut CofM'!$K$2:$FR$143,'Matrice - Code'!N33)</f>
        <v>5</v>
      </c>
      <c r="O33" s="6">
        <f>COUNTIF('Entreprises NWT &amp; Nunavut CofM'!$K$2:$FR$143,'Matrice - Code'!O33)</f>
        <v>4</v>
      </c>
      <c r="P33" s="45"/>
      <c r="Q33" s="45"/>
      <c r="R33" s="46"/>
      <c r="S33" s="28">
        <v>2</v>
      </c>
      <c r="T33" s="29">
        <v>3</v>
      </c>
    </row>
    <row r="34" spans="1:20" ht="52.5" customHeight="1" x14ac:dyDescent="0.25">
      <c r="A34" s="157"/>
      <c r="B34" s="49" t="s">
        <v>104</v>
      </c>
      <c r="C34" s="7">
        <f>COUNTIF('Entreprises NWT &amp; Nunavut CofM'!$K$2:$FR$143,'Matrice - Code'!C34)</f>
        <v>5</v>
      </c>
      <c r="D34" s="6">
        <f>COUNTIF('Entreprises NWT &amp; Nunavut CofM'!$K$2:$FR$143,'Matrice - Code'!D34)</f>
        <v>5</v>
      </c>
      <c r="E34" s="6">
        <f>COUNTIF('Entreprises NWT &amp; Nunavut CofM'!$K$2:$FR$143,'Matrice - Code'!E34)</f>
        <v>9</v>
      </c>
      <c r="F34" s="6">
        <f>COUNTIF('Entreprises NWT &amp; Nunavut CofM'!$K$2:$FR$143,'Matrice - Code'!F34)</f>
        <v>11</v>
      </c>
      <c r="G34" s="6">
        <f>COUNTIF('Entreprises NWT &amp; Nunavut CofM'!$K$2:$FR$143,'Matrice - Code'!G34)</f>
        <v>11</v>
      </c>
      <c r="H34" s="6">
        <f>COUNTIF('Entreprises NWT &amp; Nunavut CofM'!$K$2:$FR$143,'Matrice - Code'!H34)</f>
        <v>17</v>
      </c>
      <c r="I34" s="6">
        <f>COUNTIF('Entreprises NWT &amp; Nunavut CofM'!$K$2:$FR$143,'Matrice - Code'!I34)</f>
        <v>18</v>
      </c>
      <c r="J34" s="6">
        <f>COUNTIF('Entreprises NWT &amp; Nunavut CofM'!$K$2:$FR$143,'Matrice - Code'!J34)</f>
        <v>20</v>
      </c>
      <c r="K34" s="6">
        <f>COUNTIF('Entreprises NWT &amp; Nunavut CofM'!$K$2:$FR$143,'Matrice - Code'!K34)</f>
        <v>20</v>
      </c>
      <c r="L34" s="6">
        <f>COUNTIF('Entreprises NWT &amp; Nunavut CofM'!$K$2:$FR$143,'Matrice - Code'!L34)</f>
        <v>21</v>
      </c>
      <c r="M34" s="6">
        <f>COUNTIF('Entreprises NWT &amp; Nunavut CofM'!$K$2:$FR$143,'Matrice - Code'!M34)</f>
        <v>22</v>
      </c>
      <c r="N34" s="6">
        <f>COUNTIF('Entreprises NWT &amp; Nunavut CofM'!$K$2:$FR$143,'Matrice - Code'!N34)</f>
        <v>22</v>
      </c>
      <c r="O34" s="6">
        <f>COUNTIF('Entreprises NWT &amp; Nunavut CofM'!$K$2:$FR$143,'Matrice - Code'!O34)</f>
        <v>22</v>
      </c>
      <c r="P34" s="45"/>
      <c r="Q34" s="45"/>
      <c r="R34" s="46"/>
      <c r="S34" s="28">
        <v>16</v>
      </c>
      <c r="T34" s="29">
        <v>10</v>
      </c>
    </row>
    <row r="35" spans="1:20" ht="52.5" customHeight="1" x14ac:dyDescent="0.25">
      <c r="A35" s="157"/>
      <c r="B35" s="50" t="s">
        <v>105</v>
      </c>
      <c r="C35" s="7">
        <f>COUNTIF('Entreprises NWT &amp; Nunavut CofM'!$K$2:$FR$143,'Matrice - Code'!C35)</f>
        <v>7</v>
      </c>
      <c r="D35" s="6">
        <f>COUNTIF('Entreprises NWT &amp; Nunavut CofM'!$K$2:$FR$143,'Matrice - Code'!D35)</f>
        <v>7</v>
      </c>
      <c r="E35" s="6">
        <f>COUNTIF('Entreprises NWT &amp; Nunavut CofM'!$K$2:$FR$143,'Matrice - Code'!E35)</f>
        <v>12</v>
      </c>
      <c r="F35" s="6">
        <f>COUNTIF('Entreprises NWT &amp; Nunavut CofM'!$K$2:$FR$143,'Matrice - Code'!F35)</f>
        <v>12</v>
      </c>
      <c r="G35" s="6">
        <f>COUNTIF('Entreprises NWT &amp; Nunavut CofM'!$K$2:$FR$143,'Matrice - Code'!G35)</f>
        <v>12</v>
      </c>
      <c r="H35" s="6">
        <f>COUNTIF('Entreprises NWT &amp; Nunavut CofM'!$K$2:$FR$143,'Matrice - Code'!H35)</f>
        <v>16</v>
      </c>
      <c r="I35" s="6">
        <f>COUNTIF('Entreprises NWT &amp; Nunavut CofM'!$K$2:$FR$143,'Matrice - Code'!I35)</f>
        <v>16</v>
      </c>
      <c r="J35" s="6">
        <f>COUNTIF('Entreprises NWT &amp; Nunavut CofM'!$K$2:$FR$143,'Matrice - Code'!J35)</f>
        <v>14</v>
      </c>
      <c r="K35" s="6">
        <f>COUNTIF('Entreprises NWT &amp; Nunavut CofM'!$K$2:$FR$143,'Matrice - Code'!K35)</f>
        <v>14</v>
      </c>
      <c r="L35" s="6">
        <f>COUNTIF('Entreprises NWT &amp; Nunavut CofM'!$K$2:$FR$143,'Matrice - Code'!L35)</f>
        <v>13</v>
      </c>
      <c r="M35" s="6">
        <f>COUNTIF('Entreprises NWT &amp; Nunavut CofM'!$K$2:$FR$143,'Matrice - Code'!M35)</f>
        <v>11</v>
      </c>
      <c r="N35" s="6">
        <f>COUNTIF('Entreprises NWT &amp; Nunavut CofM'!$K$2:$FR$143,'Matrice - Code'!N35)</f>
        <v>11</v>
      </c>
      <c r="O35" s="6">
        <f>COUNTIF('Entreprises NWT &amp; Nunavut CofM'!$K$2:$FR$143,'Matrice - Code'!O35)</f>
        <v>11</v>
      </c>
      <c r="P35" s="45"/>
      <c r="Q35" s="45"/>
      <c r="R35" s="46"/>
      <c r="S35" s="28">
        <v>11</v>
      </c>
      <c r="T35" s="29">
        <v>5</v>
      </c>
    </row>
    <row r="36" spans="1:20" ht="52.5" customHeight="1" thickBot="1" x14ac:dyDescent="0.3">
      <c r="A36" s="158"/>
      <c r="B36" s="44" t="s">
        <v>106</v>
      </c>
      <c r="C36" s="9">
        <f>COUNTIF('Entreprises NWT &amp; Nunavut CofM'!$K$2:$FR$143,'Matrice - Code'!C36)</f>
        <v>9</v>
      </c>
      <c r="D36" s="16">
        <f>COUNTIF('Entreprises NWT &amp; Nunavut CofM'!$K$2:$FR$143,'Matrice - Code'!D36)</f>
        <v>9</v>
      </c>
      <c r="E36" s="16">
        <f>COUNTIF('Entreprises NWT &amp; Nunavut CofM'!$K$2:$FR$143,'Matrice - Code'!E36)</f>
        <v>9</v>
      </c>
      <c r="F36" s="16">
        <f>COUNTIF('Entreprises NWT &amp; Nunavut CofM'!$K$2:$FR$143,'Matrice - Code'!F36)</f>
        <v>9</v>
      </c>
      <c r="G36" s="16">
        <f>COUNTIF('Entreprises NWT &amp; Nunavut CofM'!$K$2:$FR$143,'Matrice - Code'!G36)</f>
        <v>9</v>
      </c>
      <c r="H36" s="16">
        <f>COUNTIF('Entreprises NWT &amp; Nunavut CofM'!$K$2:$FR$143,'Matrice - Code'!H36)</f>
        <v>9</v>
      </c>
      <c r="I36" s="16">
        <f>COUNTIF('Entreprises NWT &amp; Nunavut CofM'!$K$2:$FR$143,'Matrice - Code'!I36)</f>
        <v>9</v>
      </c>
      <c r="J36" s="16">
        <f>COUNTIF('Entreprises NWT &amp; Nunavut CofM'!$K$2:$FR$143,'Matrice - Code'!J36)</f>
        <v>9</v>
      </c>
      <c r="K36" s="16">
        <f>COUNTIF('Entreprises NWT &amp; Nunavut CofM'!$K$2:$FR$143,'Matrice - Code'!K36)</f>
        <v>9</v>
      </c>
      <c r="L36" s="16">
        <f>COUNTIF('Entreprises NWT &amp; Nunavut CofM'!$K$2:$FR$143,'Matrice - Code'!L36)</f>
        <v>9</v>
      </c>
      <c r="M36" s="16">
        <f>COUNTIF('Entreprises NWT &amp; Nunavut CofM'!$K$2:$FR$143,'Matrice - Code'!M36)</f>
        <v>9</v>
      </c>
      <c r="N36" s="16">
        <f>COUNTIF('Entreprises NWT &amp; Nunavut CofM'!$K$2:$FR$143,'Matrice - Code'!N36)</f>
        <v>9</v>
      </c>
      <c r="O36" s="16">
        <f>COUNTIF('Entreprises NWT &amp; Nunavut CofM'!$K$2:$FR$143,'Matrice - Code'!O36)</f>
        <v>9</v>
      </c>
      <c r="P36" s="62"/>
      <c r="Q36" s="62"/>
      <c r="R36" s="77"/>
      <c r="S36" s="30">
        <v>8</v>
      </c>
      <c r="T36" s="31">
        <v>1</v>
      </c>
    </row>
    <row r="37" spans="1:20" ht="52.5" customHeight="1" x14ac:dyDescent="0.25">
      <c r="A37" s="154" t="s">
        <v>107</v>
      </c>
      <c r="B37" s="48" t="s">
        <v>108</v>
      </c>
      <c r="C37" s="17">
        <f>COUNTIF('Entreprises NWT &amp; Nunavut CofM'!$K$2:$FR$143,'Matrice - Code'!C37)</f>
        <v>1</v>
      </c>
      <c r="D37" s="18">
        <f>COUNTIF('Entreprises NWT &amp; Nunavut CofM'!$K$2:$FR$143,'Matrice - Code'!D37)</f>
        <v>1</v>
      </c>
      <c r="E37" s="5">
        <f>COUNTIF('Entreprises NWT &amp; Nunavut CofM'!$K$2:$FR$143,'Matrice - Code'!E37)</f>
        <v>5</v>
      </c>
      <c r="F37" s="5">
        <f>COUNTIF('Entreprises NWT &amp; Nunavut CofM'!$K$2:$FR$143,'Matrice - Code'!F37)</f>
        <v>6</v>
      </c>
      <c r="G37" s="5">
        <f>COUNTIF('Entreprises NWT &amp; Nunavut CofM'!$K$2:$FR$143,'Matrice - Code'!G37)</f>
        <v>6</v>
      </c>
      <c r="H37" s="19">
        <f>COUNTIF('Entreprises NWT &amp; Nunavut CofM'!$K$2:$FR$143,'Matrice - Code'!H37)</f>
        <v>9</v>
      </c>
      <c r="I37" s="19">
        <f>COUNTIF('Entreprises NWT &amp; Nunavut CofM'!$K$2:$FR$143,'Matrice - Code'!I37)</f>
        <v>9</v>
      </c>
      <c r="J37" s="19">
        <f>COUNTIF('Entreprises NWT &amp; Nunavut CofM'!$K$2:$FR$143,'Matrice - Code'!J37)</f>
        <v>8</v>
      </c>
      <c r="K37" s="5">
        <f>COUNTIF('Entreprises NWT &amp; Nunavut CofM'!$K$2:$FR$143,'Matrice - Code'!K37)</f>
        <v>8</v>
      </c>
      <c r="L37" s="5">
        <f>COUNTIF('Entreprises NWT &amp; Nunavut CofM'!$K$2:$FR$143,'Matrice - Code'!L37)</f>
        <v>9</v>
      </c>
      <c r="M37" s="19">
        <f>COUNTIF('Entreprises NWT &amp; Nunavut CofM'!$K$2:$FR$143,'Matrice - Code'!M37)</f>
        <v>8</v>
      </c>
      <c r="N37" s="19">
        <f>COUNTIF('Entreprises NWT &amp; Nunavut CofM'!$K$2:$FR$143,'Matrice - Code'!N37)</f>
        <v>8</v>
      </c>
      <c r="O37" s="5">
        <f>COUNTIF('Entreprises NWT &amp; Nunavut CofM'!$K$2:$FR$143,'Matrice - Code'!O37)</f>
        <v>7</v>
      </c>
      <c r="P37" s="60"/>
      <c r="Q37" s="60"/>
      <c r="R37" s="76"/>
      <c r="S37" s="78">
        <v>8</v>
      </c>
      <c r="T37" s="61">
        <v>3</v>
      </c>
    </row>
    <row r="38" spans="1:20" ht="52.5" customHeight="1" x14ac:dyDescent="0.25">
      <c r="A38" s="157"/>
      <c r="B38" s="49" t="s">
        <v>109</v>
      </c>
      <c r="C38" s="14">
        <f>COUNTIF('Entreprises NWT &amp; Nunavut CofM'!$K$2:$FR$143,'Matrice - Code'!C38)</f>
        <v>0</v>
      </c>
      <c r="D38" s="15">
        <f>COUNTIF('Entreprises NWT &amp; Nunavut CofM'!$K$2:$FR$143,'Matrice - Code'!D38)</f>
        <v>0</v>
      </c>
      <c r="E38" s="6">
        <f>COUNTIF('Entreprises NWT &amp; Nunavut CofM'!$K$2:$FR$143,'Matrice - Code'!E38)</f>
        <v>2</v>
      </c>
      <c r="F38" s="6">
        <f>COUNTIF('Entreprises NWT &amp; Nunavut CofM'!$K$2:$FR$143,'Matrice - Code'!F38)</f>
        <v>3</v>
      </c>
      <c r="G38" s="6">
        <f>COUNTIF('Entreprises NWT &amp; Nunavut CofM'!$K$2:$FR$143,'Matrice - Code'!G38)</f>
        <v>3</v>
      </c>
      <c r="H38" s="6">
        <f>COUNTIF('Entreprises NWT &amp; Nunavut CofM'!$K$2:$FR$143,'Matrice - Code'!H38)</f>
        <v>9</v>
      </c>
      <c r="I38" s="13">
        <f>COUNTIF('Entreprises NWT &amp; Nunavut CofM'!$K$2:$FR$143,'Matrice - Code'!I38)</f>
        <v>9</v>
      </c>
      <c r="J38" s="6">
        <f>COUNTIF('Entreprises NWT &amp; Nunavut CofM'!$K$2:$FR$143,'Matrice - Code'!J38)</f>
        <v>10</v>
      </c>
      <c r="K38" s="6">
        <f>COUNTIF('Entreprises NWT &amp; Nunavut CofM'!$K$2:$FR$143,'Matrice - Code'!K38)</f>
        <v>10</v>
      </c>
      <c r="L38" s="13">
        <f>COUNTIF('Entreprises NWT &amp; Nunavut CofM'!$K$2:$FR$143,'Matrice - Code'!L38)</f>
        <v>10</v>
      </c>
      <c r="M38" s="13">
        <f>COUNTIF('Entreprises NWT &amp; Nunavut CofM'!$K$2:$FR$143,'Matrice - Code'!M38)</f>
        <v>12</v>
      </c>
      <c r="N38" s="13">
        <f>COUNTIF('Entreprises NWT &amp; Nunavut CofM'!$K$2:$FR$143,'Matrice - Code'!N38)</f>
        <v>12</v>
      </c>
      <c r="O38" s="6">
        <f>COUNTIF('Entreprises NWT &amp; Nunavut CofM'!$K$2:$FR$143,'Matrice - Code'!O38)</f>
        <v>11</v>
      </c>
      <c r="P38" s="45"/>
      <c r="Q38" s="45"/>
      <c r="R38" s="46"/>
      <c r="S38" s="28">
        <v>8</v>
      </c>
      <c r="T38" s="29">
        <v>4</v>
      </c>
    </row>
    <row r="39" spans="1:20" ht="52.5" customHeight="1" x14ac:dyDescent="0.25">
      <c r="A39" s="157"/>
      <c r="B39" s="49" t="s">
        <v>110</v>
      </c>
      <c r="C39" s="14">
        <f>COUNTIF('Entreprises NWT &amp; Nunavut CofM'!$K$2:$FR$143,'Matrice - Code'!C39)</f>
        <v>0</v>
      </c>
      <c r="D39" s="15">
        <f>COUNTIF('Entreprises NWT &amp; Nunavut CofM'!$K$2:$FR$143,'Matrice - Code'!D39)</f>
        <v>0</v>
      </c>
      <c r="E39" s="15">
        <f>COUNTIF('Entreprises NWT &amp; Nunavut CofM'!$K$2:$FR$143,'Matrice - Code'!E39)</f>
        <v>0</v>
      </c>
      <c r="F39" s="15">
        <f>COUNTIF('Entreprises NWT &amp; Nunavut CofM'!$K$2:$FR$143,'Matrice - Code'!F39)</f>
        <v>0</v>
      </c>
      <c r="G39" s="15">
        <f>COUNTIF('Entreprises NWT &amp; Nunavut CofM'!$K$2:$FR$143,'Matrice - Code'!G39)</f>
        <v>0</v>
      </c>
      <c r="H39" s="15">
        <f>COUNTIF('Entreprises NWT &amp; Nunavut CofM'!$K$2:$FR$143,'Matrice - Code'!H39)</f>
        <v>6</v>
      </c>
      <c r="I39" s="15">
        <f>COUNTIF('Entreprises NWT &amp; Nunavut CofM'!$K$2:$FR$143,'Matrice - Code'!I39)</f>
        <v>6</v>
      </c>
      <c r="J39" s="6">
        <f>COUNTIF('Entreprises NWT &amp; Nunavut CofM'!$K$2:$FR$143,'Matrice - Code'!J39)</f>
        <v>7</v>
      </c>
      <c r="K39" s="6">
        <f>COUNTIF('Entreprises NWT &amp; Nunavut CofM'!$K$2:$FR$143,'Matrice - Code'!K39)</f>
        <v>7</v>
      </c>
      <c r="L39" s="6">
        <f>COUNTIF('Entreprises NWT &amp; Nunavut CofM'!$K$2:$FR$143,'Matrice - Code'!L39)</f>
        <v>7</v>
      </c>
      <c r="M39" s="13">
        <f>COUNTIF('Entreprises NWT &amp; Nunavut CofM'!$K$2:$FR$143,'Matrice - Code'!M39)</f>
        <v>10</v>
      </c>
      <c r="N39" s="13">
        <f>COUNTIF('Entreprises NWT &amp; Nunavut CofM'!$K$2:$FR$143,'Matrice - Code'!N39)</f>
        <v>10</v>
      </c>
      <c r="O39" s="6">
        <f>COUNTIF('Entreprises NWT &amp; Nunavut CofM'!$K$2:$FR$143,'Matrice - Code'!O39)</f>
        <v>7</v>
      </c>
      <c r="P39" s="45"/>
      <c r="Q39" s="45"/>
      <c r="R39" s="46"/>
      <c r="S39" s="28">
        <v>6</v>
      </c>
      <c r="T39" s="29">
        <v>4</v>
      </c>
    </row>
    <row r="40" spans="1:20" ht="52.5" customHeight="1" x14ac:dyDescent="0.25">
      <c r="A40" s="157"/>
      <c r="B40" s="49" t="s">
        <v>111</v>
      </c>
      <c r="C40" s="14">
        <f>COUNTIF('Entreprises NWT &amp; Nunavut CofM'!$K$2:$FR$143,'Matrice - Code'!C40)</f>
        <v>0</v>
      </c>
      <c r="D40" s="15">
        <f>COUNTIF('Entreprises NWT &amp; Nunavut CofM'!$K$2:$FR$143,'Matrice - Code'!D40)</f>
        <v>0</v>
      </c>
      <c r="E40" s="6">
        <f>COUNTIF('Entreprises NWT &amp; Nunavut CofM'!$K$2:$FR$143,'Matrice - Code'!E40)</f>
        <v>1</v>
      </c>
      <c r="F40" s="6">
        <f>COUNTIF('Entreprises NWT &amp; Nunavut CofM'!$K$2:$FR$143,'Matrice - Code'!F40)</f>
        <v>2</v>
      </c>
      <c r="G40" s="6">
        <f>COUNTIF('Entreprises NWT &amp; Nunavut CofM'!$K$2:$FR$143,'Matrice - Code'!G40)</f>
        <v>2</v>
      </c>
      <c r="H40" s="13">
        <f>COUNTIF('Entreprises NWT &amp; Nunavut CofM'!$K$2:$FR$143,'Matrice - Code'!H40)</f>
        <v>9</v>
      </c>
      <c r="I40" s="13">
        <f>COUNTIF('Entreprises NWT &amp; Nunavut CofM'!$K$2:$FR$143,'Matrice - Code'!I40)</f>
        <v>9</v>
      </c>
      <c r="J40" s="13">
        <f>COUNTIF('Entreprises NWT &amp; Nunavut CofM'!$K$2:$FR$143,'Matrice - Code'!J40)</f>
        <v>10</v>
      </c>
      <c r="K40" s="13">
        <f>COUNTIF('Entreprises NWT &amp; Nunavut CofM'!$K$2:$FR$143,'Matrice - Code'!K40)</f>
        <v>10</v>
      </c>
      <c r="L40" s="13">
        <f>COUNTIF('Entreprises NWT &amp; Nunavut CofM'!$K$2:$FR$143,'Matrice - Code'!L40)</f>
        <v>11</v>
      </c>
      <c r="M40" s="13">
        <f>COUNTIF('Entreprises NWT &amp; Nunavut CofM'!$K$2:$FR$143,'Matrice - Code'!M40)</f>
        <v>18</v>
      </c>
      <c r="N40" s="13">
        <f>COUNTIF('Entreprises NWT &amp; Nunavut CofM'!$K$2:$FR$143,'Matrice - Code'!N40)</f>
        <v>18</v>
      </c>
      <c r="O40" s="6">
        <f>COUNTIF('Entreprises NWT &amp; Nunavut CofM'!$K$2:$FR$143,'Matrice - Code'!O40)</f>
        <v>15</v>
      </c>
      <c r="P40" s="45"/>
      <c r="Q40" s="45"/>
      <c r="R40" s="46"/>
      <c r="S40" s="28">
        <v>12</v>
      </c>
      <c r="T40" s="29">
        <v>6</v>
      </c>
    </row>
    <row r="41" spans="1:20" ht="52.5" customHeight="1" x14ac:dyDescent="0.25">
      <c r="A41" s="157"/>
      <c r="B41" s="51" t="s">
        <v>112</v>
      </c>
      <c r="C41" s="14">
        <f>COUNTIF('Entreprises NWT &amp; Nunavut CofM'!$K$2:$FR$143,'Matrice - Code'!C41)</f>
        <v>0</v>
      </c>
      <c r="D41" s="15">
        <f>COUNTIF('Entreprises NWT &amp; Nunavut CofM'!$K$2:$FR$143,'Matrice - Code'!D41)</f>
        <v>0</v>
      </c>
      <c r="E41" s="15">
        <f>COUNTIF('Entreprises NWT &amp; Nunavut CofM'!$K$2:$FR$143,'Matrice - Code'!E41)</f>
        <v>0</v>
      </c>
      <c r="F41" s="15">
        <f>COUNTIF('Entreprises NWT &amp; Nunavut CofM'!$K$2:$FR$143,'Matrice - Code'!F41)</f>
        <v>0</v>
      </c>
      <c r="G41" s="15">
        <f>COUNTIF('Entreprises NWT &amp; Nunavut CofM'!$K$2:$FR$143,'Matrice - Code'!G41)</f>
        <v>0</v>
      </c>
      <c r="H41" s="15">
        <f>COUNTIF('Entreprises NWT &amp; Nunavut CofM'!$K$2:$FR$143,'Matrice - Code'!H41)</f>
        <v>1</v>
      </c>
      <c r="I41" s="15">
        <f>COUNTIF('Entreprises NWT &amp; Nunavut CofM'!$K$2:$FR$143,'Matrice - Code'!I41)</f>
        <v>1</v>
      </c>
      <c r="J41" s="6">
        <f>COUNTIF('Entreprises NWT &amp; Nunavut CofM'!$K$2:$FR$143,'Matrice - Code'!J41)</f>
        <v>2</v>
      </c>
      <c r="K41" s="6">
        <f>COUNTIF('Entreprises NWT &amp; Nunavut CofM'!$K$2:$FR$143,'Matrice - Code'!K41)</f>
        <v>2</v>
      </c>
      <c r="L41" s="13">
        <f>COUNTIF('Entreprises NWT &amp; Nunavut CofM'!$K$2:$FR$143,'Matrice - Code'!L41)</f>
        <v>3</v>
      </c>
      <c r="M41" s="13">
        <f>COUNTIF('Entreprises NWT &amp; Nunavut CofM'!$K$2:$FR$143,'Matrice - Code'!M41)</f>
        <v>4</v>
      </c>
      <c r="N41" s="13">
        <f>COUNTIF('Entreprises NWT &amp; Nunavut CofM'!$K$2:$FR$143,'Matrice - Code'!N41)</f>
        <v>4</v>
      </c>
      <c r="O41" s="6">
        <f>COUNTIF('Entreprises NWT &amp; Nunavut CofM'!$K$2:$FR$143,'Matrice - Code'!O41)</f>
        <v>2</v>
      </c>
      <c r="P41" s="45"/>
      <c r="Q41" s="45"/>
      <c r="R41" s="46"/>
      <c r="S41" s="28">
        <v>2</v>
      </c>
      <c r="T41" s="29">
        <v>2</v>
      </c>
    </row>
    <row r="42" spans="1:20" ht="52.5" customHeight="1" x14ac:dyDescent="0.25">
      <c r="A42" s="157"/>
      <c r="B42" s="49" t="s">
        <v>113</v>
      </c>
      <c r="C42" s="14">
        <f>COUNTIF('Entreprises NWT &amp; Nunavut CofM'!$K$2:$FR$143,'Matrice - Code'!C42)</f>
        <v>0</v>
      </c>
      <c r="D42" s="15">
        <f>COUNTIF('Entreprises NWT &amp; Nunavut CofM'!$K$2:$FR$143,'Matrice - Code'!D42)</f>
        <v>0</v>
      </c>
      <c r="E42" s="6">
        <f>COUNTIF('Entreprises NWT &amp; Nunavut CofM'!$K$2:$FR$143,'Matrice - Code'!E42)</f>
        <v>2</v>
      </c>
      <c r="F42" s="6">
        <f>COUNTIF('Entreprises NWT &amp; Nunavut CofM'!$K$2:$FR$143,'Matrice - Code'!F42)</f>
        <v>2</v>
      </c>
      <c r="G42" s="6">
        <f>COUNTIF('Entreprises NWT &amp; Nunavut CofM'!$K$2:$FR$143,'Matrice - Code'!G42)</f>
        <v>2</v>
      </c>
      <c r="H42" s="6">
        <f>COUNTIF('Entreprises NWT &amp; Nunavut CofM'!$K$2:$FR$143,'Matrice - Code'!H42)</f>
        <v>2</v>
      </c>
      <c r="I42" s="6">
        <f>COUNTIF('Entreprises NWT &amp; Nunavut CofM'!$K$2:$FR$143,'Matrice - Code'!I42)</f>
        <v>2</v>
      </c>
      <c r="J42" s="6">
        <f>COUNTIF('Entreprises NWT &amp; Nunavut CofM'!$K$2:$FR$143,'Matrice - Code'!J42)</f>
        <v>3</v>
      </c>
      <c r="K42" s="6">
        <f>COUNTIF('Entreprises NWT &amp; Nunavut CofM'!$K$2:$FR$143,'Matrice - Code'!K42)</f>
        <v>3</v>
      </c>
      <c r="L42" s="6">
        <f>COUNTIF('Entreprises NWT &amp; Nunavut CofM'!$K$2:$FR$143,'Matrice - Code'!L42)</f>
        <v>3</v>
      </c>
      <c r="M42" s="13">
        <f>COUNTIF('Entreprises NWT &amp; Nunavut CofM'!$K$2:$FR$143,'Matrice - Code'!M42)</f>
        <v>4</v>
      </c>
      <c r="N42" s="13">
        <f>COUNTIF('Entreprises NWT &amp; Nunavut CofM'!$K$2:$FR$143,'Matrice - Code'!N42)</f>
        <v>4</v>
      </c>
      <c r="O42" s="6">
        <f>COUNTIF('Entreprises NWT &amp; Nunavut CofM'!$K$2:$FR$143,'Matrice - Code'!O42)</f>
        <v>2</v>
      </c>
      <c r="P42" s="45"/>
      <c r="Q42" s="45"/>
      <c r="R42" s="46"/>
      <c r="S42" s="28">
        <v>4</v>
      </c>
      <c r="T42" s="29">
        <v>0</v>
      </c>
    </row>
    <row r="43" spans="1:20" ht="52.5" customHeight="1" x14ac:dyDescent="0.25">
      <c r="A43" s="157"/>
      <c r="B43" s="49" t="s">
        <v>114</v>
      </c>
      <c r="C43" s="7">
        <f>COUNTIF('Entreprises NWT &amp; Nunavut CofM'!$K$2:$FR$143,'Matrice - Code'!C43)</f>
        <v>1</v>
      </c>
      <c r="D43" s="6">
        <f>COUNTIF('Entreprises NWT &amp; Nunavut CofM'!$K$2:$FR$143,'Matrice - Code'!D43)</f>
        <v>1</v>
      </c>
      <c r="E43" s="13">
        <f>COUNTIF('Entreprises NWT &amp; Nunavut CofM'!$K$2:$FR$143,'Matrice - Code'!E43)</f>
        <v>2</v>
      </c>
      <c r="F43" s="13">
        <f>COUNTIF('Entreprises NWT &amp; Nunavut CofM'!$K$2:$FR$143,'Matrice - Code'!F43)</f>
        <v>2</v>
      </c>
      <c r="G43" s="13">
        <f>COUNTIF('Entreprises NWT &amp; Nunavut CofM'!$K$2:$FR$143,'Matrice - Code'!G43)</f>
        <v>2</v>
      </c>
      <c r="H43" s="13">
        <f>COUNTIF('Entreprises NWT &amp; Nunavut CofM'!$K$2:$FR$143,'Matrice - Code'!H43)</f>
        <v>2</v>
      </c>
      <c r="I43" s="13">
        <f>COUNTIF('Entreprises NWT &amp; Nunavut CofM'!$K$2:$FR$143,'Matrice - Code'!I43)</f>
        <v>2</v>
      </c>
      <c r="J43" s="13">
        <f>COUNTIF('Entreprises NWT &amp; Nunavut CofM'!$K$2:$FR$143,'Matrice - Code'!J43)</f>
        <v>2</v>
      </c>
      <c r="K43" s="13">
        <f>COUNTIF('Entreprises NWT &amp; Nunavut CofM'!$K$2:$FR$143,'Matrice - Code'!K43)</f>
        <v>2</v>
      </c>
      <c r="L43" s="13">
        <f>COUNTIF('Entreprises NWT &amp; Nunavut CofM'!$K$2:$FR$143,'Matrice - Code'!L43)</f>
        <v>2</v>
      </c>
      <c r="M43" s="13">
        <f>COUNTIF('Entreprises NWT &amp; Nunavut CofM'!$K$2:$FR$143,'Matrice - Code'!M43)</f>
        <v>3</v>
      </c>
      <c r="N43" s="13">
        <f>COUNTIF('Entreprises NWT &amp; Nunavut CofM'!$K$2:$FR$143,'Matrice - Code'!N43)</f>
        <v>3</v>
      </c>
      <c r="O43" s="13">
        <f>COUNTIF('Entreprises NWT &amp; Nunavut CofM'!$K$2:$FR$143,'Matrice - Code'!O43)</f>
        <v>2</v>
      </c>
      <c r="P43" s="45"/>
      <c r="Q43" s="45"/>
      <c r="R43" s="46"/>
      <c r="S43" s="28">
        <v>0</v>
      </c>
      <c r="T43" s="29">
        <v>3</v>
      </c>
    </row>
    <row r="44" spans="1:20" ht="52.5" customHeight="1" x14ac:dyDescent="0.25">
      <c r="A44" s="157"/>
      <c r="B44" s="49" t="s">
        <v>115</v>
      </c>
      <c r="C44" s="14">
        <f>COUNTIF('Entreprises NWT &amp; Nunavut CofM'!$K$2:$FR$143,'Matrice - Code'!C44)</f>
        <v>0</v>
      </c>
      <c r="D44" s="15">
        <f>COUNTIF('Entreprises NWT &amp; Nunavut CofM'!$K$2:$FR$143,'Matrice - Code'!D44)</f>
        <v>0</v>
      </c>
      <c r="E44" s="15">
        <f>COUNTIF('Entreprises NWT &amp; Nunavut CofM'!$K$2:$FR$143,'Matrice - Code'!E44)</f>
        <v>0</v>
      </c>
      <c r="F44" s="15">
        <f>COUNTIF('Entreprises NWT &amp; Nunavut CofM'!$K$2:$FR$143,'Matrice - Code'!F44)</f>
        <v>0</v>
      </c>
      <c r="G44" s="15">
        <f>COUNTIF('Entreprises NWT &amp; Nunavut CofM'!$K$2:$FR$143,'Matrice - Code'!G44)</f>
        <v>0</v>
      </c>
      <c r="H44" s="15">
        <f>COUNTIF('Entreprises NWT &amp; Nunavut CofM'!$K$2:$FR$143,'Matrice - Code'!H44)</f>
        <v>0</v>
      </c>
      <c r="I44" s="15">
        <f>COUNTIF('Entreprises NWT &amp; Nunavut CofM'!$K$2:$FR$143,'Matrice - Code'!I44)</f>
        <v>0</v>
      </c>
      <c r="J44" s="6">
        <f>COUNTIF('Entreprises NWT &amp; Nunavut CofM'!$K$2:$FR$143,'Matrice - Code'!J44)</f>
        <v>0</v>
      </c>
      <c r="K44" s="6">
        <f>COUNTIF('Entreprises NWT &amp; Nunavut CofM'!$K$2:$FR$143,'Matrice - Code'!K44)</f>
        <v>0</v>
      </c>
      <c r="L44" s="6">
        <f>COUNTIF('Entreprises NWT &amp; Nunavut CofM'!$K$2:$FR$143,'Matrice - Code'!L44)</f>
        <v>0</v>
      </c>
      <c r="M44" s="13">
        <f>COUNTIF('Entreprises NWT &amp; Nunavut CofM'!$K$2:$FR$143,'Matrice - Code'!M44)</f>
        <v>1</v>
      </c>
      <c r="N44" s="13">
        <f>COUNTIF('Entreprises NWT &amp; Nunavut CofM'!$K$2:$FR$143,'Matrice - Code'!N44)</f>
        <v>1</v>
      </c>
      <c r="O44" s="6">
        <f>COUNTIF('Entreprises NWT &amp; Nunavut CofM'!$K$2:$FR$143,'Matrice - Code'!O44)</f>
        <v>1</v>
      </c>
      <c r="P44" s="45"/>
      <c r="Q44" s="45"/>
      <c r="R44" s="46"/>
      <c r="S44" s="28">
        <v>1</v>
      </c>
      <c r="T44" s="29">
        <v>0</v>
      </c>
    </row>
    <row r="45" spans="1:20" ht="52.5" customHeight="1" x14ac:dyDescent="0.25">
      <c r="A45" s="157"/>
      <c r="B45" s="49" t="s">
        <v>116</v>
      </c>
      <c r="C45" s="14">
        <f>COUNTIF('Entreprises NWT &amp; Nunavut CofM'!$K$2:$FR$143,'Matrice - Code'!C45)</f>
        <v>0</v>
      </c>
      <c r="D45" s="15">
        <f>COUNTIF('Entreprises NWT &amp; Nunavut CofM'!$K$2:$FR$143,'Matrice - Code'!D45)</f>
        <v>0</v>
      </c>
      <c r="E45" s="6">
        <f>COUNTIF('Entreprises NWT &amp; Nunavut CofM'!$K$2:$FR$143,'Matrice - Code'!E45)</f>
        <v>1</v>
      </c>
      <c r="F45" s="6">
        <f>COUNTIF('Entreprises NWT &amp; Nunavut CofM'!$K$2:$FR$143,'Matrice - Code'!F45)</f>
        <v>1</v>
      </c>
      <c r="G45" s="6">
        <f>COUNTIF('Entreprises NWT &amp; Nunavut CofM'!$K$2:$FR$143,'Matrice - Code'!G45)</f>
        <v>1</v>
      </c>
      <c r="H45" s="13">
        <f>COUNTIF('Entreprises NWT &amp; Nunavut CofM'!$K$2:$FR$143,'Matrice - Code'!H45)</f>
        <v>1</v>
      </c>
      <c r="I45" s="13">
        <f>COUNTIF('Entreprises NWT &amp; Nunavut CofM'!$K$2:$FR$143,'Matrice - Code'!I45)</f>
        <v>1</v>
      </c>
      <c r="J45" s="6">
        <f>COUNTIF('Entreprises NWT &amp; Nunavut CofM'!$K$2:$FR$143,'Matrice - Code'!J45)</f>
        <v>1</v>
      </c>
      <c r="K45" s="6">
        <f>COUNTIF('Entreprises NWT &amp; Nunavut CofM'!$K$2:$FR$143,'Matrice - Code'!K45)</f>
        <v>1</v>
      </c>
      <c r="L45" s="6">
        <f>COUNTIF('Entreprises NWT &amp; Nunavut CofM'!$K$2:$FR$143,'Matrice - Code'!L45)</f>
        <v>1</v>
      </c>
      <c r="M45" s="13">
        <f>COUNTIF('Entreprises NWT &amp; Nunavut CofM'!$K$2:$FR$143,'Matrice - Code'!M45)</f>
        <v>3</v>
      </c>
      <c r="N45" s="13">
        <f>COUNTIF('Entreprises NWT &amp; Nunavut CofM'!$K$2:$FR$143,'Matrice - Code'!N45)</f>
        <v>3</v>
      </c>
      <c r="O45" s="6">
        <f>COUNTIF('Entreprises NWT &amp; Nunavut CofM'!$K$2:$FR$143,'Matrice - Code'!O45)</f>
        <v>1</v>
      </c>
      <c r="P45" s="45"/>
      <c r="Q45" s="45"/>
      <c r="R45" s="46"/>
      <c r="S45" s="28">
        <v>3</v>
      </c>
      <c r="T45" s="29">
        <v>0</v>
      </c>
    </row>
    <row r="46" spans="1:20" ht="52.5" customHeight="1" x14ac:dyDescent="0.25">
      <c r="A46" s="157"/>
      <c r="B46" s="49" t="s">
        <v>117</v>
      </c>
      <c r="C46" s="14">
        <f>COUNTIF('Entreprises NWT &amp; Nunavut CofM'!$K$2:$FR$143,'Matrice - Code'!C46)</f>
        <v>0</v>
      </c>
      <c r="D46" s="15">
        <f>COUNTIF('Entreprises NWT &amp; Nunavut CofM'!$K$2:$FR$143,'Matrice - Code'!D46)</f>
        <v>0</v>
      </c>
      <c r="E46" s="6">
        <f>COUNTIF('Entreprises NWT &amp; Nunavut CofM'!$K$2:$FR$143,'Matrice - Code'!E46)</f>
        <v>6</v>
      </c>
      <c r="F46" s="6">
        <f>COUNTIF('Entreprises NWT &amp; Nunavut CofM'!$K$2:$FR$143,'Matrice - Code'!F46)</f>
        <v>7</v>
      </c>
      <c r="G46" s="6">
        <f>COUNTIF('Entreprises NWT &amp; Nunavut CofM'!$K$2:$FR$143,'Matrice - Code'!G46)</f>
        <v>7</v>
      </c>
      <c r="H46" s="6">
        <f>COUNTIF('Entreprises NWT &amp; Nunavut CofM'!$K$2:$FR$143,'Matrice - Code'!H46)</f>
        <v>12</v>
      </c>
      <c r="I46" s="6">
        <f>COUNTIF('Entreprises NWT &amp; Nunavut CofM'!$K$2:$FR$143,'Matrice - Code'!I46)</f>
        <v>14</v>
      </c>
      <c r="J46" s="6">
        <f>COUNTIF('Entreprises NWT &amp; Nunavut CofM'!$K$2:$FR$143,'Matrice - Code'!J46)</f>
        <v>14</v>
      </c>
      <c r="K46" s="6">
        <f>COUNTIF('Entreprises NWT &amp; Nunavut CofM'!$K$2:$FR$143,'Matrice - Code'!K46)</f>
        <v>14</v>
      </c>
      <c r="L46" s="6">
        <f>COUNTIF('Entreprises NWT &amp; Nunavut CofM'!$K$2:$FR$143,'Matrice - Code'!L46)</f>
        <v>15</v>
      </c>
      <c r="M46" s="13">
        <f>COUNTIF('Entreprises NWT &amp; Nunavut CofM'!$K$2:$FR$143,'Matrice - Code'!M46)</f>
        <v>17</v>
      </c>
      <c r="N46" s="13">
        <f>COUNTIF('Entreprises NWT &amp; Nunavut CofM'!$K$2:$FR$143,'Matrice - Code'!N46)</f>
        <v>17</v>
      </c>
      <c r="O46" s="6">
        <f>COUNTIF('Entreprises NWT &amp; Nunavut CofM'!$K$2:$FR$143,'Matrice - Code'!O46)</f>
        <v>14</v>
      </c>
      <c r="P46" s="45"/>
      <c r="Q46" s="45"/>
      <c r="R46" s="46"/>
      <c r="S46" s="28">
        <v>12</v>
      </c>
      <c r="T46" s="29">
        <v>6</v>
      </c>
    </row>
    <row r="47" spans="1:20" ht="52.5" customHeight="1" x14ac:dyDescent="0.25">
      <c r="A47" s="157"/>
      <c r="B47" s="49" t="s">
        <v>118</v>
      </c>
      <c r="C47" s="14">
        <f>COUNTIF('Entreprises NWT &amp; Nunavut CofM'!$K$2:$FR$143,'Matrice - Code'!C47)</f>
        <v>0</v>
      </c>
      <c r="D47" s="15">
        <f>COUNTIF('Entreprises NWT &amp; Nunavut CofM'!$K$2:$FR$143,'Matrice - Code'!D47)</f>
        <v>0</v>
      </c>
      <c r="E47" s="15">
        <f>COUNTIF('Entreprises NWT &amp; Nunavut CofM'!$K$2:$FR$143,'Matrice - Code'!E47)</f>
        <v>1</v>
      </c>
      <c r="F47" s="6">
        <f>COUNTIF('Entreprises NWT &amp; Nunavut CofM'!$K$2:$FR$143,'Matrice - Code'!F47)</f>
        <v>1</v>
      </c>
      <c r="G47" s="6">
        <f>COUNTIF('Entreprises NWT &amp; Nunavut CofM'!$K$2:$FR$143,'Matrice - Code'!G47)</f>
        <v>1</v>
      </c>
      <c r="H47" s="6">
        <f>COUNTIF('Entreprises NWT &amp; Nunavut CofM'!$K$2:$FR$143,'Matrice - Code'!H47)</f>
        <v>1</v>
      </c>
      <c r="I47" s="6">
        <f>COUNTIF('Entreprises NWT &amp; Nunavut CofM'!$K$2:$FR$143,'Matrice - Code'!I47)</f>
        <v>1</v>
      </c>
      <c r="J47" s="6">
        <f>COUNTIF('Entreprises NWT &amp; Nunavut CofM'!$K$2:$FR$143,'Matrice - Code'!J47)</f>
        <v>1</v>
      </c>
      <c r="K47" s="6">
        <f>COUNTIF('Entreprises NWT &amp; Nunavut CofM'!$K$2:$FR$143,'Matrice - Code'!K47)</f>
        <v>1</v>
      </c>
      <c r="L47" s="6">
        <f>COUNTIF('Entreprises NWT &amp; Nunavut CofM'!$K$2:$FR$143,'Matrice - Code'!L47)</f>
        <v>1</v>
      </c>
      <c r="M47" s="13">
        <f>COUNTIF('Entreprises NWT &amp; Nunavut CofM'!$K$2:$FR$143,'Matrice - Code'!M47)</f>
        <v>1</v>
      </c>
      <c r="N47" s="13">
        <f>COUNTIF('Entreprises NWT &amp; Nunavut CofM'!$K$2:$FR$143,'Matrice - Code'!N47)</f>
        <v>1</v>
      </c>
      <c r="O47" s="6">
        <f>COUNTIF('Entreprises NWT &amp; Nunavut CofM'!$K$2:$FR$143,'Matrice - Code'!O47)</f>
        <v>1</v>
      </c>
      <c r="P47" s="45"/>
      <c r="Q47" s="45"/>
      <c r="R47" s="46"/>
      <c r="S47" s="28">
        <v>1</v>
      </c>
      <c r="T47" s="29">
        <v>0</v>
      </c>
    </row>
    <row r="48" spans="1:20" ht="52.5" customHeight="1" x14ac:dyDescent="0.25">
      <c r="A48" s="157"/>
      <c r="B48" s="49" t="s">
        <v>119</v>
      </c>
      <c r="C48" s="7">
        <f>COUNTIF('Entreprises NWT &amp; Nunavut CofM'!$K$2:$FR$143,'Matrice - Code'!C48)</f>
        <v>0</v>
      </c>
      <c r="D48" s="6">
        <f>COUNTIF('Entreprises NWT &amp; Nunavut CofM'!$K$2:$FR$143,'Matrice - Code'!D48)</f>
        <v>0</v>
      </c>
      <c r="E48" s="6">
        <f>COUNTIF('Entreprises NWT &amp; Nunavut CofM'!$K$2:$FR$143,'Matrice - Code'!E48)</f>
        <v>0</v>
      </c>
      <c r="F48" s="6">
        <f>COUNTIF('Entreprises NWT &amp; Nunavut CofM'!$K$2:$FR$143,'Matrice - Code'!F48)</f>
        <v>0</v>
      </c>
      <c r="G48" s="6">
        <f>COUNTIF('Entreprises NWT &amp; Nunavut CofM'!$K$2:$FR$143,'Matrice - Code'!G48)</f>
        <v>0</v>
      </c>
      <c r="H48" s="6">
        <f>COUNTIF('Entreprises NWT &amp; Nunavut CofM'!$K$2:$FR$143,'Matrice - Code'!H48)</f>
        <v>0</v>
      </c>
      <c r="I48" s="6">
        <f>COUNTIF('Entreprises NWT &amp; Nunavut CofM'!$K$2:$FR$143,'Matrice - Code'!I48)</f>
        <v>0</v>
      </c>
      <c r="J48" s="6">
        <f>COUNTIF('Entreprises NWT &amp; Nunavut CofM'!$K$2:$FR$143,'Matrice - Code'!J48)</f>
        <v>0</v>
      </c>
      <c r="K48" s="6">
        <f>COUNTIF('Entreprises NWT &amp; Nunavut CofM'!$K$2:$FR$143,'Matrice - Code'!K48)</f>
        <v>0</v>
      </c>
      <c r="L48" s="6">
        <f>COUNTIF('Entreprises NWT &amp; Nunavut CofM'!$K$2:$FR$143,'Matrice - Code'!L48)</f>
        <v>0</v>
      </c>
      <c r="M48" s="6">
        <f>COUNTIF('Entreprises NWT &amp; Nunavut CofM'!$K$2:$FR$143,'Matrice - Code'!M48)</f>
        <v>0</v>
      </c>
      <c r="N48" s="6">
        <f>COUNTIF('Entreprises NWT &amp; Nunavut CofM'!$K$2:$FR$143,'Matrice - Code'!N48)</f>
        <v>0</v>
      </c>
      <c r="O48" s="6">
        <f>COUNTIF('Entreprises NWT &amp; Nunavut CofM'!$K$2:$FR$143,'Matrice - Code'!O48)</f>
        <v>0</v>
      </c>
      <c r="P48" s="45"/>
      <c r="Q48" s="45"/>
      <c r="R48" s="46"/>
      <c r="S48" s="28">
        <v>0</v>
      </c>
      <c r="T48" s="29">
        <v>0</v>
      </c>
    </row>
    <row r="49" spans="1:20" ht="52.5" customHeight="1" x14ac:dyDescent="0.25">
      <c r="A49" s="157"/>
      <c r="B49" s="49" t="s">
        <v>120</v>
      </c>
      <c r="C49" s="7">
        <f>COUNTIF('Entreprises NWT &amp; Nunavut CofM'!$K$2:$FR$143,'Matrice - Code'!C49)</f>
        <v>1</v>
      </c>
      <c r="D49" s="6">
        <f>COUNTIF('Entreprises NWT &amp; Nunavut CofM'!$K$2:$FR$143,'Matrice - Code'!D49)</f>
        <v>1</v>
      </c>
      <c r="E49" s="6">
        <f>COUNTIF('Entreprises NWT &amp; Nunavut CofM'!$K$2:$FR$143,'Matrice - Code'!E49)</f>
        <v>2</v>
      </c>
      <c r="F49" s="6">
        <f>COUNTIF('Entreprises NWT &amp; Nunavut CofM'!$K$2:$FR$143,'Matrice - Code'!F49)</f>
        <v>2</v>
      </c>
      <c r="G49" s="6">
        <f>COUNTIF('Entreprises NWT &amp; Nunavut CofM'!$K$2:$FR$143,'Matrice - Code'!G49)</f>
        <v>2</v>
      </c>
      <c r="H49" s="6">
        <f>COUNTIF('Entreprises NWT &amp; Nunavut CofM'!$K$2:$FR$143,'Matrice - Code'!H49)</f>
        <v>2</v>
      </c>
      <c r="I49" s="6">
        <f>COUNTIF('Entreprises NWT &amp; Nunavut CofM'!$K$2:$FR$143,'Matrice - Code'!I49)</f>
        <v>2</v>
      </c>
      <c r="J49" s="6">
        <f>COUNTIF('Entreprises NWT &amp; Nunavut CofM'!$K$2:$FR$143,'Matrice - Code'!J49)</f>
        <v>2</v>
      </c>
      <c r="K49" s="6">
        <f>COUNTIF('Entreprises NWT &amp; Nunavut CofM'!$K$2:$FR$143,'Matrice - Code'!K49)</f>
        <v>2</v>
      </c>
      <c r="L49" s="6">
        <f>COUNTIF('Entreprises NWT &amp; Nunavut CofM'!$K$2:$FR$143,'Matrice - Code'!L49)</f>
        <v>2</v>
      </c>
      <c r="M49" s="6">
        <f>COUNTIF('Entreprises NWT &amp; Nunavut CofM'!$K$2:$FR$143,'Matrice - Code'!M49)</f>
        <v>2</v>
      </c>
      <c r="N49" s="6">
        <f>COUNTIF('Entreprises NWT &amp; Nunavut CofM'!$K$2:$FR$143,'Matrice - Code'!N49)</f>
        <v>2</v>
      </c>
      <c r="O49" s="6">
        <f>COUNTIF('Entreprises NWT &amp; Nunavut CofM'!$K$2:$FR$143,'Matrice - Code'!O49)</f>
        <v>2</v>
      </c>
      <c r="P49" s="45"/>
      <c r="Q49" s="45"/>
      <c r="R49" s="46"/>
      <c r="S49" s="28">
        <v>2</v>
      </c>
      <c r="T49" s="29">
        <v>0</v>
      </c>
    </row>
    <row r="50" spans="1:20" ht="52.5" customHeight="1" x14ac:dyDescent="0.25">
      <c r="A50" s="157"/>
      <c r="B50" s="49" t="s">
        <v>121</v>
      </c>
      <c r="C50" s="7">
        <f>COUNTIF('Entreprises NWT &amp; Nunavut CofM'!$K$2:$FR$143,'Matrice - Code'!C50)</f>
        <v>3</v>
      </c>
      <c r="D50" s="6">
        <f>COUNTIF('Entreprises NWT &amp; Nunavut CofM'!$K$2:$FR$143,'Matrice - Code'!D50)</f>
        <v>3</v>
      </c>
      <c r="E50" s="6">
        <f>COUNTIF('Entreprises NWT &amp; Nunavut CofM'!$K$2:$FR$143,'Matrice - Code'!E50)</f>
        <v>5</v>
      </c>
      <c r="F50" s="6">
        <f>COUNTIF('Entreprises NWT &amp; Nunavut CofM'!$K$2:$FR$143,'Matrice - Code'!F50)</f>
        <v>5</v>
      </c>
      <c r="G50" s="6">
        <f>COUNTIF('Entreprises NWT &amp; Nunavut CofM'!$K$2:$FR$143,'Matrice - Code'!G50)</f>
        <v>5</v>
      </c>
      <c r="H50" s="6">
        <f>COUNTIF('Entreprises NWT &amp; Nunavut CofM'!$K$2:$FR$143,'Matrice - Code'!H50)</f>
        <v>5</v>
      </c>
      <c r="I50" s="6">
        <f>COUNTIF('Entreprises NWT &amp; Nunavut CofM'!$K$2:$FR$143,'Matrice - Code'!I50)</f>
        <v>5</v>
      </c>
      <c r="J50" s="6">
        <f>COUNTIF('Entreprises NWT &amp; Nunavut CofM'!$K$2:$FR$143,'Matrice - Code'!J50)</f>
        <v>5</v>
      </c>
      <c r="K50" s="6">
        <f>COUNTIF('Entreprises NWT &amp; Nunavut CofM'!$K$2:$FR$143,'Matrice - Code'!K50)</f>
        <v>5</v>
      </c>
      <c r="L50" s="6">
        <f>COUNTIF('Entreprises NWT &amp; Nunavut CofM'!$K$2:$FR$143,'Matrice - Code'!L50)</f>
        <v>5</v>
      </c>
      <c r="M50" s="6">
        <f>COUNTIF('Entreprises NWT &amp; Nunavut CofM'!$K$2:$FR$143,'Matrice - Code'!M50)</f>
        <v>4</v>
      </c>
      <c r="N50" s="6">
        <f>COUNTIF('Entreprises NWT &amp; Nunavut CofM'!$K$2:$FR$143,'Matrice - Code'!N50)</f>
        <v>4</v>
      </c>
      <c r="O50" s="6">
        <f>COUNTIF('Entreprises NWT &amp; Nunavut CofM'!$K$2:$FR$143,'Matrice - Code'!O50)</f>
        <v>4</v>
      </c>
      <c r="P50" s="45"/>
      <c r="Q50" s="45"/>
      <c r="R50" s="46"/>
      <c r="S50" s="28">
        <v>5</v>
      </c>
      <c r="T50" s="29">
        <v>0</v>
      </c>
    </row>
    <row r="51" spans="1:20" ht="52.5" customHeight="1" x14ac:dyDescent="0.25">
      <c r="A51" s="157"/>
      <c r="B51" s="49" t="s">
        <v>122</v>
      </c>
      <c r="C51" s="14">
        <f>COUNTIF('Entreprises NWT &amp; Nunavut CofM'!$K$2:$FR$143,'Matrice - Code'!C51)</f>
        <v>1</v>
      </c>
      <c r="D51" s="15">
        <f>COUNTIF('Entreprises NWT &amp; Nunavut CofM'!$K$2:$FR$143,'Matrice - Code'!D51)</f>
        <v>1</v>
      </c>
      <c r="E51" s="6">
        <f>COUNTIF('Entreprises NWT &amp; Nunavut CofM'!$K$2:$FR$143,'Matrice - Code'!E51)</f>
        <v>5</v>
      </c>
      <c r="F51" s="6">
        <f>COUNTIF('Entreprises NWT &amp; Nunavut CofM'!$K$2:$FR$143,'Matrice - Code'!F51)</f>
        <v>5</v>
      </c>
      <c r="G51" s="13">
        <f>COUNTIF('Entreprises NWT &amp; Nunavut CofM'!$K$2:$FR$143,'Matrice - Code'!G51)</f>
        <v>5</v>
      </c>
      <c r="H51" s="13">
        <f>COUNTIF('Entreprises NWT &amp; Nunavut CofM'!$K$2:$FR$143,'Matrice - Code'!H51)</f>
        <v>5</v>
      </c>
      <c r="I51" s="13">
        <f>COUNTIF('Entreprises NWT &amp; Nunavut CofM'!$K$2:$FR$143,'Matrice - Code'!I51)</f>
        <v>5</v>
      </c>
      <c r="J51" s="13">
        <f>COUNTIF('Entreprises NWT &amp; Nunavut CofM'!$K$2:$FR$143,'Matrice - Code'!J51)</f>
        <v>4</v>
      </c>
      <c r="K51" s="13">
        <f>COUNTIF('Entreprises NWT &amp; Nunavut CofM'!$K$2:$FR$143,'Matrice - Code'!K51)</f>
        <v>4</v>
      </c>
      <c r="L51" s="13">
        <f>COUNTIF('Entreprises NWT &amp; Nunavut CofM'!$K$2:$FR$143,'Matrice - Code'!L51)</f>
        <v>4</v>
      </c>
      <c r="M51" s="13">
        <f>COUNTIF('Entreprises NWT &amp; Nunavut CofM'!$K$2:$FR$143,'Matrice - Code'!M51)</f>
        <v>1</v>
      </c>
      <c r="N51" s="13">
        <f>COUNTIF('Entreprises NWT &amp; Nunavut CofM'!$K$2:$FR$143,'Matrice - Code'!N51)</f>
        <v>1</v>
      </c>
      <c r="O51" s="6">
        <f>COUNTIF('Entreprises NWT &amp; Nunavut CofM'!$K$2:$FR$143,'Matrice - Code'!O51)</f>
        <v>1</v>
      </c>
      <c r="P51" s="45"/>
      <c r="Q51" s="45"/>
      <c r="R51" s="46"/>
      <c r="S51" s="28">
        <v>4</v>
      </c>
      <c r="T51" s="29">
        <v>1</v>
      </c>
    </row>
    <row r="52" spans="1:20" ht="52.5" customHeight="1" x14ac:dyDescent="0.25">
      <c r="A52" s="157"/>
      <c r="B52" s="49" t="s">
        <v>123</v>
      </c>
      <c r="C52" s="14">
        <f>COUNTIF('Entreprises NWT &amp; Nunavut CofM'!$K$2:$FR$143,'Matrice - Code'!C52)</f>
        <v>0</v>
      </c>
      <c r="D52" s="15">
        <f>COUNTIF('Entreprises NWT &amp; Nunavut CofM'!$K$2:$FR$143,'Matrice - Code'!D52)</f>
        <v>0</v>
      </c>
      <c r="E52" s="15">
        <f>COUNTIF('Entreprises NWT &amp; Nunavut CofM'!$K$2:$FR$143,'Matrice - Code'!E52)</f>
        <v>0</v>
      </c>
      <c r="F52" s="15">
        <f>COUNTIF('Entreprises NWT &amp; Nunavut CofM'!$K$2:$FR$143,'Matrice - Code'!F52)</f>
        <v>0</v>
      </c>
      <c r="G52" s="15">
        <f>COUNTIF('Entreprises NWT &amp; Nunavut CofM'!$K$2:$FR$143,'Matrice - Code'!G52)</f>
        <v>0</v>
      </c>
      <c r="H52" s="15">
        <f>COUNTIF('Entreprises NWT &amp; Nunavut CofM'!$K$2:$FR$143,'Matrice - Code'!H52)</f>
        <v>0</v>
      </c>
      <c r="I52" s="15">
        <f>COUNTIF('Entreprises NWT &amp; Nunavut CofM'!$K$2:$FR$143,'Matrice - Code'!I52)</f>
        <v>0</v>
      </c>
      <c r="J52" s="6">
        <f>COUNTIF('Entreprises NWT &amp; Nunavut CofM'!$K$2:$FR$143,'Matrice - Code'!J52)</f>
        <v>0</v>
      </c>
      <c r="K52" s="6">
        <f>COUNTIF('Entreprises NWT &amp; Nunavut CofM'!$K$2:$FR$143,'Matrice - Code'!K52)</f>
        <v>0</v>
      </c>
      <c r="L52" s="6">
        <f>COUNTIF('Entreprises NWT &amp; Nunavut CofM'!$K$2:$FR$143,'Matrice - Code'!L52)</f>
        <v>1</v>
      </c>
      <c r="M52" s="13">
        <f>COUNTIF('Entreprises NWT &amp; Nunavut CofM'!$K$2:$FR$143,'Matrice - Code'!M52)</f>
        <v>1</v>
      </c>
      <c r="N52" s="13">
        <f>COUNTIF('Entreprises NWT &amp; Nunavut CofM'!$K$2:$FR$143,'Matrice - Code'!N52)</f>
        <v>1</v>
      </c>
      <c r="O52" s="6">
        <f>COUNTIF('Entreprises NWT &amp; Nunavut CofM'!$K$2:$FR$143,'Matrice - Code'!O52)</f>
        <v>0</v>
      </c>
      <c r="P52" s="45"/>
      <c r="Q52" s="45"/>
      <c r="R52" s="46"/>
      <c r="S52" s="28">
        <v>0</v>
      </c>
      <c r="T52" s="29">
        <v>1</v>
      </c>
    </row>
    <row r="53" spans="1:20" ht="52.5" customHeight="1" x14ac:dyDescent="0.25">
      <c r="A53" s="157"/>
      <c r="B53" s="49" t="s">
        <v>124</v>
      </c>
      <c r="C53" s="14">
        <f>COUNTIF('Entreprises NWT &amp; Nunavut CofM'!$K$2:$FR$143,'Matrice - Code'!C53)</f>
        <v>2</v>
      </c>
      <c r="D53" s="15">
        <f>COUNTIF('Entreprises NWT &amp; Nunavut CofM'!$K$2:$FR$143,'Matrice - Code'!D53)</f>
        <v>2</v>
      </c>
      <c r="E53" s="6">
        <f>COUNTIF('Entreprises NWT &amp; Nunavut CofM'!$K$2:$FR$143,'Matrice - Code'!E53)</f>
        <v>7</v>
      </c>
      <c r="F53" s="6">
        <f>COUNTIF('Entreprises NWT &amp; Nunavut CofM'!$K$2:$FR$143,'Matrice - Code'!F53)</f>
        <v>7</v>
      </c>
      <c r="G53" s="6">
        <f>COUNTIF('Entreprises NWT &amp; Nunavut CofM'!$K$2:$FR$143,'Matrice - Code'!G53)</f>
        <v>7</v>
      </c>
      <c r="H53" s="6">
        <f>COUNTIF('Entreprises NWT &amp; Nunavut CofM'!$K$2:$FR$143,'Matrice - Code'!H53)</f>
        <v>8</v>
      </c>
      <c r="I53" s="6">
        <f>COUNTIF('Entreprises NWT &amp; Nunavut CofM'!$K$2:$FR$143,'Matrice - Code'!I53)</f>
        <v>8</v>
      </c>
      <c r="J53" s="6">
        <f>COUNTIF('Entreprises NWT &amp; Nunavut CofM'!$K$2:$FR$143,'Matrice - Code'!J53)</f>
        <v>8</v>
      </c>
      <c r="K53" s="6">
        <f>COUNTIF('Entreprises NWT &amp; Nunavut CofM'!$K$2:$FR$143,'Matrice - Code'!K53)</f>
        <v>8</v>
      </c>
      <c r="L53" s="6">
        <f>COUNTIF('Entreprises NWT &amp; Nunavut CofM'!$K$2:$FR$143,'Matrice - Code'!L53)</f>
        <v>8</v>
      </c>
      <c r="M53" s="13">
        <f>COUNTIF('Entreprises NWT &amp; Nunavut CofM'!$K$2:$FR$143,'Matrice - Code'!M53)</f>
        <v>7</v>
      </c>
      <c r="N53" s="13">
        <f>COUNTIF('Entreprises NWT &amp; Nunavut CofM'!$K$2:$FR$143,'Matrice - Code'!N53)</f>
        <v>7</v>
      </c>
      <c r="O53" s="6">
        <f>COUNTIF('Entreprises NWT &amp; Nunavut CofM'!$K$2:$FR$143,'Matrice - Code'!O53)</f>
        <v>7</v>
      </c>
      <c r="P53" s="45"/>
      <c r="Q53" s="45"/>
      <c r="R53" s="46"/>
      <c r="S53" s="28">
        <v>8</v>
      </c>
      <c r="T53" s="29">
        <v>0</v>
      </c>
    </row>
    <row r="54" spans="1:20" ht="52.5" customHeight="1" x14ac:dyDescent="0.25">
      <c r="A54" s="157"/>
      <c r="B54" s="49" t="s">
        <v>125</v>
      </c>
      <c r="C54" s="14">
        <f>COUNTIF('Entreprises NWT &amp; Nunavut CofM'!$K$2:$FR$143,'Matrice - Code'!C54)</f>
        <v>0</v>
      </c>
      <c r="D54" s="15">
        <f>COUNTIF('Entreprises NWT &amp; Nunavut CofM'!$K$2:$FR$143,'Matrice - Code'!D54)</f>
        <v>0</v>
      </c>
      <c r="E54" s="6">
        <f>COUNTIF('Entreprises NWT &amp; Nunavut CofM'!$K$2:$FR$143,'Matrice - Code'!E54)</f>
        <v>3</v>
      </c>
      <c r="F54" s="6">
        <f>COUNTIF('Entreprises NWT &amp; Nunavut CofM'!$K$2:$FR$143,'Matrice - Code'!F54)</f>
        <v>3</v>
      </c>
      <c r="G54" s="6">
        <f>COUNTIF('Entreprises NWT &amp; Nunavut CofM'!$K$2:$FR$143,'Matrice - Code'!G54)</f>
        <v>3</v>
      </c>
      <c r="H54" s="6">
        <f>COUNTIF('Entreprises NWT &amp; Nunavut CofM'!$K$2:$FR$143,'Matrice - Code'!H54)</f>
        <v>3</v>
      </c>
      <c r="I54" s="6">
        <f>COUNTIF('Entreprises NWT &amp; Nunavut CofM'!$K$2:$FR$143,'Matrice - Code'!I54)</f>
        <v>3</v>
      </c>
      <c r="J54" s="6">
        <f>COUNTIF('Entreprises NWT &amp; Nunavut CofM'!$K$2:$FR$143,'Matrice - Code'!J54)</f>
        <v>3</v>
      </c>
      <c r="K54" s="6">
        <f>COUNTIF('Entreprises NWT &amp; Nunavut CofM'!$K$2:$FR$143,'Matrice - Code'!K54)</f>
        <v>3</v>
      </c>
      <c r="L54" s="6">
        <f>COUNTIF('Entreprises NWT &amp; Nunavut CofM'!$K$2:$FR$143,'Matrice - Code'!L54)</f>
        <v>3</v>
      </c>
      <c r="M54" s="13">
        <f>COUNTIF('Entreprises NWT &amp; Nunavut CofM'!$K$2:$FR$143,'Matrice - Code'!M54)</f>
        <v>3</v>
      </c>
      <c r="N54" s="13">
        <f>COUNTIF('Entreprises NWT &amp; Nunavut CofM'!$K$2:$FR$143,'Matrice - Code'!N54)</f>
        <v>3</v>
      </c>
      <c r="O54" s="6">
        <f>COUNTIF('Entreprises NWT &amp; Nunavut CofM'!$K$2:$FR$143,'Matrice - Code'!O54)</f>
        <v>3</v>
      </c>
      <c r="P54" s="45"/>
      <c r="Q54" s="45"/>
      <c r="R54" s="46"/>
      <c r="S54" s="28">
        <v>3</v>
      </c>
      <c r="T54" s="29">
        <v>0</v>
      </c>
    </row>
    <row r="55" spans="1:20" ht="52.5" customHeight="1" x14ac:dyDescent="0.25">
      <c r="A55" s="157"/>
      <c r="B55" s="49" t="s">
        <v>126</v>
      </c>
      <c r="C55" s="7">
        <f>COUNTIF('Entreprises NWT &amp; Nunavut CofM'!$K$2:$FR$143,'Matrice - Code'!C55)</f>
        <v>1</v>
      </c>
      <c r="D55" s="6">
        <f>COUNTIF('Entreprises NWT &amp; Nunavut CofM'!$K$2:$FR$143,'Matrice - Code'!D55)</f>
        <v>1</v>
      </c>
      <c r="E55" s="6">
        <f>COUNTIF('Entreprises NWT &amp; Nunavut CofM'!$K$2:$FR$143,'Matrice - Code'!E55)</f>
        <v>13</v>
      </c>
      <c r="F55" s="6">
        <f>COUNTIF('Entreprises NWT &amp; Nunavut CofM'!$K$2:$FR$143,'Matrice - Code'!F55)</f>
        <v>15</v>
      </c>
      <c r="G55" s="6">
        <f>COUNTIF('Entreprises NWT &amp; Nunavut CofM'!$K$2:$FR$143,'Matrice - Code'!G55)</f>
        <v>15</v>
      </c>
      <c r="H55" s="6">
        <f>COUNTIF('Entreprises NWT &amp; Nunavut CofM'!$K$2:$FR$143,'Matrice - Code'!H55)</f>
        <v>16</v>
      </c>
      <c r="I55" s="6">
        <f>COUNTIF('Entreprises NWT &amp; Nunavut CofM'!$K$2:$FR$143,'Matrice - Code'!I55)</f>
        <v>16</v>
      </c>
      <c r="J55" s="6">
        <f>COUNTIF('Entreprises NWT &amp; Nunavut CofM'!$K$2:$FR$143,'Matrice - Code'!J55)</f>
        <v>16</v>
      </c>
      <c r="K55" s="6">
        <f>COUNTIF('Entreprises NWT &amp; Nunavut CofM'!$K$2:$FR$143,'Matrice - Code'!K55)</f>
        <v>16</v>
      </c>
      <c r="L55" s="6">
        <f>COUNTIF('Entreprises NWT &amp; Nunavut CofM'!$K$2:$FR$143,'Matrice - Code'!L55)</f>
        <v>16</v>
      </c>
      <c r="M55" s="13">
        <f>COUNTIF('Entreprises NWT &amp; Nunavut CofM'!$K$2:$FR$143,'Matrice - Code'!M55)</f>
        <v>16</v>
      </c>
      <c r="N55" s="13">
        <f>COUNTIF('Entreprises NWT &amp; Nunavut CofM'!$K$2:$FR$143,'Matrice - Code'!N55)</f>
        <v>16</v>
      </c>
      <c r="O55" s="6">
        <f>COUNTIF('Entreprises NWT &amp; Nunavut CofM'!$K$2:$FR$143,'Matrice - Code'!O55)</f>
        <v>16</v>
      </c>
      <c r="P55" s="45"/>
      <c r="Q55" s="45"/>
      <c r="R55" s="46"/>
      <c r="S55" s="28">
        <v>9</v>
      </c>
      <c r="T55" s="29">
        <v>6</v>
      </c>
    </row>
    <row r="56" spans="1:20" ht="52.5" customHeight="1" x14ac:dyDescent="0.25">
      <c r="A56" s="157"/>
      <c r="B56" s="49" t="s">
        <v>127</v>
      </c>
      <c r="C56" s="14">
        <f>COUNTIF('Entreprises NWT &amp; Nunavut CofM'!$K$2:$FR$143,'Matrice - Code'!C56)</f>
        <v>2</v>
      </c>
      <c r="D56" s="15">
        <f>COUNTIF('Entreprises NWT &amp; Nunavut CofM'!$K$2:$FR$143,'Matrice - Code'!D56)</f>
        <v>2</v>
      </c>
      <c r="E56" s="6">
        <f>COUNTIF('Entreprises NWT &amp; Nunavut CofM'!$K$2:$FR$143,'Matrice - Code'!E56)</f>
        <v>15</v>
      </c>
      <c r="F56" s="6">
        <f>COUNTIF('Entreprises NWT &amp; Nunavut CofM'!$K$2:$FR$143,'Matrice - Code'!F56)</f>
        <v>15</v>
      </c>
      <c r="G56" s="6">
        <f>COUNTIF('Entreprises NWT &amp; Nunavut CofM'!$K$2:$FR$143,'Matrice - Code'!G56)</f>
        <v>15</v>
      </c>
      <c r="H56" s="6">
        <f>COUNTIF('Entreprises NWT &amp; Nunavut CofM'!$K$2:$FR$143,'Matrice - Code'!H56)</f>
        <v>16</v>
      </c>
      <c r="I56" s="6">
        <f>COUNTIF('Entreprises NWT &amp; Nunavut CofM'!$K$2:$FR$143,'Matrice - Code'!I56)</f>
        <v>16</v>
      </c>
      <c r="J56" s="6">
        <f>COUNTIF('Entreprises NWT &amp; Nunavut CofM'!$K$2:$FR$143,'Matrice - Code'!J56)</f>
        <v>16</v>
      </c>
      <c r="K56" s="6">
        <f>COUNTIF('Entreprises NWT &amp; Nunavut CofM'!$K$2:$FR$143,'Matrice - Code'!K56)</f>
        <v>16</v>
      </c>
      <c r="L56" s="6">
        <f>COUNTIF('Entreprises NWT &amp; Nunavut CofM'!$K$2:$FR$143,'Matrice - Code'!L56)</f>
        <v>16</v>
      </c>
      <c r="M56" s="13">
        <f>COUNTIF('Entreprises NWT &amp; Nunavut CofM'!$K$2:$FR$143,'Matrice - Code'!M56)</f>
        <v>16</v>
      </c>
      <c r="N56" s="13">
        <f>COUNTIF('Entreprises NWT &amp; Nunavut CofM'!$K$2:$FR$143,'Matrice - Code'!N56)</f>
        <v>16</v>
      </c>
      <c r="O56" s="6">
        <f>COUNTIF('Entreprises NWT &amp; Nunavut CofM'!$K$2:$FR$143,'Matrice - Code'!O56)</f>
        <v>16</v>
      </c>
      <c r="P56" s="45"/>
      <c r="Q56" s="45"/>
      <c r="R56" s="46"/>
      <c r="S56" s="28">
        <v>10</v>
      </c>
      <c r="T56" s="29">
        <v>5</v>
      </c>
    </row>
    <row r="57" spans="1:20" ht="52.5" customHeight="1" x14ac:dyDescent="0.25">
      <c r="A57" s="157"/>
      <c r="B57" s="49" t="s">
        <v>128</v>
      </c>
      <c r="C57" s="14">
        <f>COUNTIF('Entreprises NWT &amp; Nunavut CofM'!$K$2:$FR$143,'Matrice - Code'!C57)</f>
        <v>0</v>
      </c>
      <c r="D57" s="15">
        <f>COUNTIF('Entreprises NWT &amp; Nunavut CofM'!$K$2:$FR$143,'Matrice - Code'!D57)</f>
        <v>0</v>
      </c>
      <c r="E57" s="15">
        <f>COUNTIF('Entreprises NWT &amp; Nunavut CofM'!$K$2:$FR$143,'Matrice - Code'!E57)</f>
        <v>0</v>
      </c>
      <c r="F57" s="15">
        <f>COUNTIF('Entreprises NWT &amp; Nunavut CofM'!$K$2:$FR$143,'Matrice - Code'!F57)</f>
        <v>0</v>
      </c>
      <c r="G57" s="15">
        <f>COUNTIF('Entreprises NWT &amp; Nunavut CofM'!$K$2:$FR$143,'Matrice - Code'!G57)</f>
        <v>0</v>
      </c>
      <c r="H57" s="15">
        <f>COUNTIF('Entreprises NWT &amp; Nunavut CofM'!$K$2:$FR$143,'Matrice - Code'!H57)</f>
        <v>1</v>
      </c>
      <c r="I57" s="15">
        <f>COUNTIF('Entreprises NWT &amp; Nunavut CofM'!$K$2:$FR$143,'Matrice - Code'!I57)</f>
        <v>1</v>
      </c>
      <c r="J57" s="6">
        <f>COUNTIF('Entreprises NWT &amp; Nunavut CofM'!$K$2:$FR$143,'Matrice - Code'!J57)</f>
        <v>1</v>
      </c>
      <c r="K57" s="6">
        <f>COUNTIF('Entreprises NWT &amp; Nunavut CofM'!$K$2:$FR$143,'Matrice - Code'!K57)</f>
        <v>1</v>
      </c>
      <c r="L57" s="6">
        <f>COUNTIF('Entreprises NWT &amp; Nunavut CofM'!$K$2:$FR$143,'Matrice - Code'!L57)</f>
        <v>1</v>
      </c>
      <c r="M57" s="13">
        <f>COUNTIF('Entreprises NWT &amp; Nunavut CofM'!$K$2:$FR$143,'Matrice - Code'!M57)</f>
        <v>2</v>
      </c>
      <c r="N57" s="13">
        <f>COUNTIF('Entreprises NWT &amp; Nunavut CofM'!$K$2:$FR$143,'Matrice - Code'!N57)</f>
        <v>2</v>
      </c>
      <c r="O57" s="6">
        <f>COUNTIF('Entreprises NWT &amp; Nunavut CofM'!$K$2:$FR$143,'Matrice - Code'!O57)</f>
        <v>1</v>
      </c>
      <c r="P57" s="45"/>
      <c r="Q57" s="45"/>
      <c r="R57" s="46"/>
      <c r="S57" s="28">
        <v>1</v>
      </c>
      <c r="T57" s="29">
        <v>0</v>
      </c>
    </row>
    <row r="58" spans="1:20" ht="52.5" customHeight="1" x14ac:dyDescent="0.25">
      <c r="A58" s="157"/>
      <c r="B58" s="49" t="s">
        <v>129</v>
      </c>
      <c r="C58" s="14">
        <f>COUNTIF('Entreprises NWT &amp; Nunavut CofM'!$K$2:$FR$143,'Matrice - Code'!C58)</f>
        <v>0</v>
      </c>
      <c r="D58" s="15">
        <f>COUNTIF('Entreprises NWT &amp; Nunavut CofM'!$K$2:$FR$143,'Matrice - Code'!D58)</f>
        <v>0</v>
      </c>
      <c r="E58" s="6">
        <f>COUNTIF('Entreprises NWT &amp; Nunavut CofM'!$K$2:$FR$143,'Matrice - Code'!E58)</f>
        <v>1</v>
      </c>
      <c r="F58" s="6">
        <f>COUNTIF('Entreprises NWT &amp; Nunavut CofM'!$K$2:$FR$143,'Matrice - Code'!F58)</f>
        <v>1</v>
      </c>
      <c r="G58" s="6">
        <f>COUNTIF('Entreprises NWT &amp; Nunavut CofM'!$K$2:$FR$143,'Matrice - Code'!G58)</f>
        <v>1</v>
      </c>
      <c r="H58" s="6">
        <f>COUNTIF('Entreprises NWT &amp; Nunavut CofM'!$K$2:$FR$143,'Matrice - Code'!H58)</f>
        <v>1</v>
      </c>
      <c r="I58" s="6">
        <f>COUNTIF('Entreprises NWT &amp; Nunavut CofM'!$K$2:$FR$143,'Matrice - Code'!I58)</f>
        <v>1</v>
      </c>
      <c r="J58" s="6">
        <f>COUNTIF('Entreprises NWT &amp; Nunavut CofM'!$K$2:$FR$143,'Matrice - Code'!J58)</f>
        <v>1</v>
      </c>
      <c r="K58" s="6">
        <f>COUNTIF('Entreprises NWT &amp; Nunavut CofM'!$K$2:$FR$143,'Matrice - Code'!K58)</f>
        <v>1</v>
      </c>
      <c r="L58" s="6">
        <f>COUNTIF('Entreprises NWT &amp; Nunavut CofM'!$K$2:$FR$143,'Matrice - Code'!L58)</f>
        <v>1</v>
      </c>
      <c r="M58" s="13">
        <f>COUNTIF('Entreprises NWT &amp; Nunavut CofM'!$K$2:$FR$143,'Matrice - Code'!M58)</f>
        <v>1</v>
      </c>
      <c r="N58" s="13">
        <f>COUNTIF('Entreprises NWT &amp; Nunavut CofM'!$K$2:$FR$143,'Matrice - Code'!N58)</f>
        <v>1</v>
      </c>
      <c r="O58" s="6">
        <f>COUNTIF('Entreprises NWT &amp; Nunavut CofM'!$K$2:$FR$143,'Matrice - Code'!O58)</f>
        <v>1</v>
      </c>
      <c r="P58" s="45"/>
      <c r="Q58" s="45"/>
      <c r="R58" s="46"/>
      <c r="S58" s="28">
        <v>1</v>
      </c>
      <c r="T58" s="29">
        <v>0</v>
      </c>
    </row>
    <row r="59" spans="1:20" ht="52.5" customHeight="1" x14ac:dyDescent="0.25">
      <c r="A59" s="157"/>
      <c r="B59" s="49" t="s">
        <v>130</v>
      </c>
      <c r="C59" s="14">
        <f>COUNTIF('Entreprises NWT &amp; Nunavut CofM'!$K$2:$FR$143,'Matrice - Code'!C59)</f>
        <v>0</v>
      </c>
      <c r="D59" s="15">
        <f>COUNTIF('Entreprises NWT &amp; Nunavut CofM'!$K$2:$FR$143,'Matrice - Code'!D59)</f>
        <v>0</v>
      </c>
      <c r="E59" s="6">
        <f>COUNTIF('Entreprises NWT &amp; Nunavut CofM'!$K$2:$FR$143,'Matrice - Code'!E59)</f>
        <v>3</v>
      </c>
      <c r="F59" s="6">
        <f>COUNTIF('Entreprises NWT &amp; Nunavut CofM'!$K$2:$FR$143,'Matrice - Code'!F59)</f>
        <v>4</v>
      </c>
      <c r="G59" s="6">
        <f>COUNTIF('Entreprises NWT &amp; Nunavut CofM'!$K$2:$FR$143,'Matrice - Code'!G59)</f>
        <v>4</v>
      </c>
      <c r="H59" s="6">
        <f>COUNTIF('Entreprises NWT &amp; Nunavut CofM'!$K$2:$FR$143,'Matrice - Code'!H59)</f>
        <v>5</v>
      </c>
      <c r="I59" s="6">
        <f>COUNTIF('Entreprises NWT &amp; Nunavut CofM'!$K$2:$FR$143,'Matrice - Code'!I59)</f>
        <v>5</v>
      </c>
      <c r="J59" s="6">
        <f>COUNTIF('Entreprises NWT &amp; Nunavut CofM'!$K$2:$FR$143,'Matrice - Code'!J59)</f>
        <v>5</v>
      </c>
      <c r="K59" s="6">
        <f>COUNTIF('Entreprises NWT &amp; Nunavut CofM'!$K$2:$FR$143,'Matrice - Code'!K59)</f>
        <v>5</v>
      </c>
      <c r="L59" s="6">
        <f>COUNTIF('Entreprises NWT &amp; Nunavut CofM'!$K$2:$FR$143,'Matrice - Code'!L59)</f>
        <v>5</v>
      </c>
      <c r="M59" s="13">
        <f>COUNTIF('Entreprises NWT &amp; Nunavut CofM'!$K$2:$FR$143,'Matrice - Code'!M59)</f>
        <v>5</v>
      </c>
      <c r="N59" s="13">
        <f>COUNTIF('Entreprises NWT &amp; Nunavut CofM'!$K$2:$FR$143,'Matrice - Code'!N59)</f>
        <v>5</v>
      </c>
      <c r="O59" s="6">
        <f>COUNTIF('Entreprises NWT &amp; Nunavut CofM'!$K$2:$FR$143,'Matrice - Code'!O59)</f>
        <v>5</v>
      </c>
      <c r="P59" s="45"/>
      <c r="Q59" s="45"/>
      <c r="R59" s="46"/>
      <c r="S59" s="28">
        <v>4</v>
      </c>
      <c r="T59" s="29">
        <v>1</v>
      </c>
    </row>
    <row r="60" spans="1:20" ht="52.5" customHeight="1" thickBot="1" x14ac:dyDescent="0.3">
      <c r="A60" s="158"/>
      <c r="B60" s="44" t="s">
        <v>131</v>
      </c>
      <c r="C60" s="20">
        <f>COUNTIF('Entreprises NWT &amp; Nunavut CofM'!$K$2:$FR$143,'Matrice - Code'!C60)</f>
        <v>1</v>
      </c>
      <c r="D60" s="21">
        <f>COUNTIF('Entreprises NWT &amp; Nunavut CofM'!$K$2:$FR$143,'Matrice - Code'!D60)</f>
        <v>1</v>
      </c>
      <c r="E60" s="16">
        <f>COUNTIF('Entreprises NWT &amp; Nunavut CofM'!$K$2:$FR$143,'Matrice - Code'!E60)</f>
        <v>4</v>
      </c>
      <c r="F60" s="22">
        <f>COUNTIF('Entreprises NWT &amp; Nunavut CofM'!$K$2:$FR$143,'Matrice - Code'!F60)</f>
        <v>4</v>
      </c>
      <c r="G60" s="22">
        <f>COUNTIF('Entreprises NWT &amp; Nunavut CofM'!$K$2:$FR$143,'Matrice - Code'!G60)</f>
        <v>4</v>
      </c>
      <c r="H60" s="22">
        <f>COUNTIF('Entreprises NWT &amp; Nunavut CofM'!$K$2:$FR$143,'Matrice - Code'!H60)</f>
        <v>5</v>
      </c>
      <c r="I60" s="22">
        <f>COUNTIF('Entreprises NWT &amp; Nunavut CofM'!$K$2:$FR$143,'Matrice - Code'!I60)</f>
        <v>5</v>
      </c>
      <c r="J60" s="22">
        <f>COUNTIF('Entreprises NWT &amp; Nunavut CofM'!$K$2:$FR$143,'Matrice - Code'!J60)</f>
        <v>5</v>
      </c>
      <c r="K60" s="22">
        <f>COUNTIF('Entreprises NWT &amp; Nunavut CofM'!$K$2:$FR$143,'Matrice - Code'!K60)</f>
        <v>5</v>
      </c>
      <c r="L60" s="22">
        <f>COUNTIF('Entreprises NWT &amp; Nunavut CofM'!$K$2:$FR$143,'Matrice - Code'!L60)</f>
        <v>5</v>
      </c>
      <c r="M60" s="22">
        <f>COUNTIF('Entreprises NWT &amp; Nunavut CofM'!$K$2:$FR$143,'Matrice - Code'!M60)</f>
        <v>4</v>
      </c>
      <c r="N60" s="22">
        <f>COUNTIF('Entreprises NWT &amp; Nunavut CofM'!$K$2:$FR$143,'Matrice - Code'!N60)</f>
        <v>4</v>
      </c>
      <c r="O60" s="16">
        <f>COUNTIF('Entreprises NWT &amp; Nunavut CofM'!$K$2:$FR$143,'Matrice - Code'!O60)</f>
        <v>4</v>
      </c>
      <c r="P60" s="62"/>
      <c r="Q60" s="62"/>
      <c r="R60" s="77"/>
      <c r="S60" s="30">
        <v>5</v>
      </c>
      <c r="T60" s="31">
        <v>0</v>
      </c>
    </row>
    <row r="61" spans="1:20" ht="52.5" customHeight="1" x14ac:dyDescent="0.25">
      <c r="A61" s="154" t="s">
        <v>132</v>
      </c>
      <c r="B61" s="48" t="s">
        <v>133</v>
      </c>
      <c r="C61" s="17">
        <f>COUNTIF('Entreprises NWT &amp; Nunavut CofM'!$K$2:$FR$143,'Matrice - Code'!C61)</f>
        <v>0</v>
      </c>
      <c r="D61" s="18">
        <f>COUNTIF('Entreprises NWT &amp; Nunavut CofM'!$K$2:$FR$143,'Matrice - Code'!D61)</f>
        <v>0</v>
      </c>
      <c r="E61" s="18">
        <f>COUNTIF('Entreprises NWT &amp; Nunavut CofM'!$K$2:$FR$143,'Matrice - Code'!E61)</f>
        <v>2</v>
      </c>
      <c r="F61" s="18">
        <f>COUNTIF('Entreprises NWT &amp; Nunavut CofM'!$K$2:$FR$143,'Matrice - Code'!F61)</f>
        <v>2</v>
      </c>
      <c r="G61" s="18">
        <f>COUNTIF('Entreprises NWT &amp; Nunavut CofM'!$K$2:$FR$143,'Matrice - Code'!G61)</f>
        <v>2</v>
      </c>
      <c r="H61" s="18">
        <f>COUNTIF('Entreprises NWT &amp; Nunavut CofM'!$K$2:$FR$143,'Matrice - Code'!H61)</f>
        <v>2</v>
      </c>
      <c r="I61" s="18">
        <f>COUNTIF('Entreprises NWT &amp; Nunavut CofM'!$K$2:$FR$143,'Matrice - Code'!I61)</f>
        <v>2</v>
      </c>
      <c r="J61" s="5">
        <f>COUNTIF('Entreprises NWT &amp; Nunavut CofM'!$K$2:$FR$143,'Matrice - Code'!J61)</f>
        <v>3</v>
      </c>
      <c r="K61" s="5">
        <f>COUNTIF('Entreprises NWT &amp; Nunavut CofM'!$K$2:$FR$143,'Matrice - Code'!K61)</f>
        <v>3</v>
      </c>
      <c r="L61" s="5">
        <f>COUNTIF('Entreprises NWT &amp; Nunavut CofM'!$K$2:$FR$143,'Matrice - Code'!L61)</f>
        <v>3</v>
      </c>
      <c r="M61" s="19">
        <f>COUNTIF('Entreprises NWT &amp; Nunavut CofM'!$K$2:$FR$143,'Matrice - Code'!M61)</f>
        <v>4</v>
      </c>
      <c r="N61" s="19">
        <f>COUNTIF('Entreprises NWT &amp; Nunavut CofM'!$K$2:$FR$143,'Matrice - Code'!N61)</f>
        <v>4</v>
      </c>
      <c r="O61" s="5">
        <f>COUNTIF('Entreprises NWT &amp; Nunavut CofM'!$K$2:$FR$143,'Matrice - Code'!O61)</f>
        <v>3</v>
      </c>
      <c r="P61" s="60"/>
      <c r="Q61" s="60"/>
      <c r="R61" s="76"/>
      <c r="S61" s="78">
        <v>2</v>
      </c>
      <c r="T61" s="61">
        <v>2</v>
      </c>
    </row>
    <row r="62" spans="1:20" ht="52.5" customHeight="1" x14ac:dyDescent="0.25">
      <c r="A62" s="157"/>
      <c r="B62" s="49" t="s">
        <v>134</v>
      </c>
      <c r="C62" s="14">
        <f>COUNTIF('Entreprises NWT &amp; Nunavut CofM'!$K$2:$FR$143,'Matrice - Code'!C62)</f>
        <v>0</v>
      </c>
      <c r="D62" s="15">
        <f>COUNTIF('Entreprises NWT &amp; Nunavut CofM'!$K$2:$FR$143,'Matrice - Code'!D62)</f>
        <v>0</v>
      </c>
      <c r="E62" s="15">
        <f>COUNTIF('Entreprises NWT &amp; Nunavut CofM'!$K$2:$FR$143,'Matrice - Code'!E62)</f>
        <v>2</v>
      </c>
      <c r="F62" s="15">
        <f>COUNTIF('Entreprises NWT &amp; Nunavut CofM'!$K$2:$FR$143,'Matrice - Code'!F62)</f>
        <v>2</v>
      </c>
      <c r="G62" s="15">
        <f>COUNTIF('Entreprises NWT &amp; Nunavut CofM'!$K$2:$FR$143,'Matrice - Code'!G62)</f>
        <v>2</v>
      </c>
      <c r="H62" s="15">
        <f>COUNTIF('Entreprises NWT &amp; Nunavut CofM'!$K$2:$FR$143,'Matrice - Code'!H62)</f>
        <v>3</v>
      </c>
      <c r="I62" s="15">
        <f>COUNTIF('Entreprises NWT &amp; Nunavut CofM'!$K$2:$FR$143,'Matrice - Code'!I62)</f>
        <v>3</v>
      </c>
      <c r="J62" s="6">
        <f>COUNTIF('Entreprises NWT &amp; Nunavut CofM'!$K$2:$FR$143,'Matrice - Code'!J62)</f>
        <v>4</v>
      </c>
      <c r="K62" s="6">
        <f>COUNTIF('Entreprises NWT &amp; Nunavut CofM'!$K$2:$FR$143,'Matrice - Code'!K62)</f>
        <v>4</v>
      </c>
      <c r="L62" s="6">
        <f>COUNTIF('Entreprises NWT &amp; Nunavut CofM'!$K$2:$FR$143,'Matrice - Code'!L62)</f>
        <v>3</v>
      </c>
      <c r="M62" s="13">
        <f>COUNTIF('Entreprises NWT &amp; Nunavut CofM'!$K$2:$FR$143,'Matrice - Code'!M62)</f>
        <v>4</v>
      </c>
      <c r="N62" s="13">
        <f>COUNTIF('Entreprises NWT &amp; Nunavut CofM'!$K$2:$FR$143,'Matrice - Code'!N62)</f>
        <v>4</v>
      </c>
      <c r="O62" s="6">
        <f>COUNTIF('Entreprises NWT &amp; Nunavut CofM'!$K$2:$FR$143,'Matrice - Code'!O62)</f>
        <v>3</v>
      </c>
      <c r="P62" s="45"/>
      <c r="Q62" s="45"/>
      <c r="R62" s="46"/>
      <c r="S62" s="28">
        <v>1</v>
      </c>
      <c r="T62" s="29">
        <v>4</v>
      </c>
    </row>
    <row r="63" spans="1:20" ht="52.5" customHeight="1" x14ac:dyDescent="0.25">
      <c r="A63" s="157"/>
      <c r="B63" s="49" t="s">
        <v>135</v>
      </c>
      <c r="C63" s="14">
        <f>COUNTIF('Entreprises NWT &amp; Nunavut CofM'!$K$2:$FR$143,'Matrice - Code'!C63)</f>
        <v>0</v>
      </c>
      <c r="D63" s="15">
        <f>COUNTIF('Entreprises NWT &amp; Nunavut CofM'!$K$2:$FR$143,'Matrice - Code'!D63)</f>
        <v>0</v>
      </c>
      <c r="E63" s="6">
        <f>COUNTIF('Entreprises NWT &amp; Nunavut CofM'!$K$2:$FR$143,'Matrice - Code'!E63)</f>
        <v>1</v>
      </c>
      <c r="F63" s="6">
        <f>COUNTIF('Entreprises NWT &amp; Nunavut CofM'!$K$2:$FR$143,'Matrice - Code'!F63)</f>
        <v>1</v>
      </c>
      <c r="G63" s="6">
        <f>COUNTIF('Entreprises NWT &amp; Nunavut CofM'!$K$2:$FR$143,'Matrice - Code'!G63)</f>
        <v>1</v>
      </c>
      <c r="H63" s="6">
        <f>COUNTIF('Entreprises NWT &amp; Nunavut CofM'!$K$2:$FR$143,'Matrice - Code'!H63)</f>
        <v>1</v>
      </c>
      <c r="I63" s="6">
        <f>COUNTIF('Entreprises NWT &amp; Nunavut CofM'!$K$2:$FR$143,'Matrice - Code'!I63)</f>
        <v>1</v>
      </c>
      <c r="J63" s="6">
        <f>COUNTIF('Entreprises NWT &amp; Nunavut CofM'!$K$2:$FR$143,'Matrice - Code'!J63)</f>
        <v>1</v>
      </c>
      <c r="K63" s="6">
        <f>COUNTIF('Entreprises NWT &amp; Nunavut CofM'!$K$2:$FR$143,'Matrice - Code'!K63)</f>
        <v>1</v>
      </c>
      <c r="L63" s="6">
        <f>COUNTIF('Entreprises NWT &amp; Nunavut CofM'!$K$2:$FR$143,'Matrice - Code'!L63)</f>
        <v>1</v>
      </c>
      <c r="M63" s="13">
        <f>COUNTIF('Entreprises NWT &amp; Nunavut CofM'!$K$2:$FR$143,'Matrice - Code'!M63)</f>
        <v>1</v>
      </c>
      <c r="N63" s="13">
        <f>COUNTIF('Entreprises NWT &amp; Nunavut CofM'!$K$2:$FR$143,'Matrice - Code'!N63)</f>
        <v>1</v>
      </c>
      <c r="O63" s="6">
        <f>COUNTIF('Entreprises NWT &amp; Nunavut CofM'!$K$2:$FR$143,'Matrice - Code'!O63)</f>
        <v>1</v>
      </c>
      <c r="P63" s="45"/>
      <c r="Q63" s="45"/>
      <c r="R63" s="46"/>
      <c r="S63" s="28">
        <v>1</v>
      </c>
      <c r="T63" s="29">
        <v>0</v>
      </c>
    </row>
    <row r="64" spans="1:20" ht="52.5" customHeight="1" x14ac:dyDescent="0.25">
      <c r="A64" s="157"/>
      <c r="B64" s="49" t="s">
        <v>136</v>
      </c>
      <c r="C64" s="7">
        <f>COUNTIF('Entreprises NWT &amp; Nunavut CofM'!$K$2:$FR$143,'Matrice - Code'!C64)</f>
        <v>0</v>
      </c>
      <c r="D64" s="6">
        <f>COUNTIF('Entreprises NWT &amp; Nunavut CofM'!$K$2:$FR$143,'Matrice - Code'!D64)</f>
        <v>0</v>
      </c>
      <c r="E64" s="6">
        <f>COUNTIF('Entreprises NWT &amp; Nunavut CofM'!$K$2:$FR$143,'Matrice - Code'!E64)</f>
        <v>0</v>
      </c>
      <c r="F64" s="6">
        <f>COUNTIF('Entreprises NWT &amp; Nunavut CofM'!$K$2:$FR$143,'Matrice - Code'!F64)</f>
        <v>0</v>
      </c>
      <c r="G64" s="6">
        <f>COUNTIF('Entreprises NWT &amp; Nunavut CofM'!$K$2:$FR$143,'Matrice - Code'!G64)</f>
        <v>0</v>
      </c>
      <c r="H64" s="6">
        <f>COUNTIF('Entreprises NWT &amp; Nunavut CofM'!$K$2:$FR$143,'Matrice - Code'!H64)</f>
        <v>0</v>
      </c>
      <c r="I64" s="6">
        <f>COUNTIF('Entreprises NWT &amp; Nunavut CofM'!$K$2:$FR$143,'Matrice - Code'!I64)</f>
        <v>0</v>
      </c>
      <c r="J64" s="6">
        <f>COUNTIF('Entreprises NWT &amp; Nunavut CofM'!$K$2:$FR$143,'Matrice - Code'!J64)</f>
        <v>0</v>
      </c>
      <c r="K64" s="6">
        <f>COUNTIF('Entreprises NWT &amp; Nunavut CofM'!$K$2:$FR$143,'Matrice - Code'!K64)</f>
        <v>0</v>
      </c>
      <c r="L64" s="6">
        <f>COUNTIF('Entreprises NWT &amp; Nunavut CofM'!$K$2:$FR$143,'Matrice - Code'!L64)</f>
        <v>0</v>
      </c>
      <c r="M64" s="13">
        <f>COUNTIF('Entreprises NWT &amp; Nunavut CofM'!$K$2:$FR$143,'Matrice - Code'!M64)</f>
        <v>0</v>
      </c>
      <c r="N64" s="13">
        <f>COUNTIF('Entreprises NWT &amp; Nunavut CofM'!$K$2:$FR$143,'Matrice - Code'!N64)</f>
        <v>0</v>
      </c>
      <c r="O64" s="6">
        <f>COUNTIF('Entreprises NWT &amp; Nunavut CofM'!$K$2:$FR$143,'Matrice - Code'!O64)</f>
        <v>0</v>
      </c>
      <c r="P64" s="45"/>
      <c r="Q64" s="45"/>
      <c r="R64" s="46"/>
      <c r="S64" s="28">
        <v>0</v>
      </c>
      <c r="T64" s="29">
        <v>0</v>
      </c>
    </row>
    <row r="65" spans="1:20" ht="52.5" customHeight="1" x14ac:dyDescent="0.25">
      <c r="A65" s="157"/>
      <c r="B65" s="49" t="s">
        <v>137</v>
      </c>
      <c r="C65" s="14">
        <f>COUNTIF('Entreprises NWT &amp; Nunavut CofM'!$K$2:$FR$143,'Matrice - Code'!C65)</f>
        <v>0</v>
      </c>
      <c r="D65" s="15">
        <f>COUNTIF('Entreprises NWT &amp; Nunavut CofM'!$K$2:$FR$143,'Matrice - Code'!D65)</f>
        <v>0</v>
      </c>
      <c r="E65" s="15">
        <f>COUNTIF('Entreprises NWT &amp; Nunavut CofM'!$K$2:$FR$143,'Matrice - Code'!E65)</f>
        <v>0</v>
      </c>
      <c r="F65" s="15">
        <f>COUNTIF('Entreprises NWT &amp; Nunavut CofM'!$K$2:$FR$143,'Matrice - Code'!F65)</f>
        <v>0</v>
      </c>
      <c r="G65" s="15">
        <f>COUNTIF('Entreprises NWT &amp; Nunavut CofM'!$K$2:$FR$143,'Matrice - Code'!G65)</f>
        <v>0</v>
      </c>
      <c r="H65" s="15">
        <f>COUNTIF('Entreprises NWT &amp; Nunavut CofM'!$K$2:$FR$143,'Matrice - Code'!H65)</f>
        <v>1</v>
      </c>
      <c r="I65" s="15">
        <f>COUNTIF('Entreprises NWT &amp; Nunavut CofM'!$K$2:$FR$143,'Matrice - Code'!I65)</f>
        <v>1</v>
      </c>
      <c r="J65" s="6">
        <f>COUNTIF('Entreprises NWT &amp; Nunavut CofM'!$K$2:$FR$143,'Matrice - Code'!J65)</f>
        <v>1</v>
      </c>
      <c r="K65" s="6">
        <f>COUNTIF('Entreprises NWT &amp; Nunavut CofM'!$K$2:$FR$143,'Matrice - Code'!K65)</f>
        <v>1</v>
      </c>
      <c r="L65" s="6">
        <f>COUNTIF('Entreprises NWT &amp; Nunavut CofM'!$K$2:$FR$143,'Matrice - Code'!L65)</f>
        <v>1</v>
      </c>
      <c r="M65" s="13">
        <f>COUNTIF('Entreprises NWT &amp; Nunavut CofM'!$K$2:$FR$143,'Matrice - Code'!M65)</f>
        <v>2</v>
      </c>
      <c r="N65" s="13">
        <f>COUNTIF('Entreprises NWT &amp; Nunavut CofM'!$K$2:$FR$143,'Matrice - Code'!N65)</f>
        <v>2</v>
      </c>
      <c r="O65" s="6">
        <f>COUNTIF('Entreprises NWT &amp; Nunavut CofM'!$K$2:$FR$143,'Matrice - Code'!O65)</f>
        <v>1</v>
      </c>
      <c r="P65" s="45"/>
      <c r="Q65" s="45"/>
      <c r="R65" s="46"/>
      <c r="S65" s="28">
        <v>1</v>
      </c>
      <c r="T65" s="29">
        <v>1</v>
      </c>
    </row>
    <row r="66" spans="1:20" ht="52.5" customHeight="1" x14ac:dyDescent="0.25">
      <c r="A66" s="157"/>
      <c r="B66" s="49" t="s">
        <v>138</v>
      </c>
      <c r="C66" s="14">
        <f>COUNTIF('Entreprises NWT &amp; Nunavut CofM'!$K$2:$FR$143,'Matrice - Code'!C66)</f>
        <v>0</v>
      </c>
      <c r="D66" s="15">
        <f>COUNTIF('Entreprises NWT &amp; Nunavut CofM'!$K$2:$FR$143,'Matrice - Code'!D66)</f>
        <v>0</v>
      </c>
      <c r="E66" s="6">
        <f>COUNTIF('Entreprises NWT &amp; Nunavut CofM'!$K$2:$FR$143,'Matrice - Code'!E66)</f>
        <v>1</v>
      </c>
      <c r="F66" s="6">
        <f>COUNTIF('Entreprises NWT &amp; Nunavut CofM'!$K$2:$FR$143,'Matrice - Code'!F66)</f>
        <v>1</v>
      </c>
      <c r="G66" s="6">
        <f>COUNTIF('Entreprises NWT &amp; Nunavut CofM'!$K$2:$FR$143,'Matrice - Code'!G66)</f>
        <v>1</v>
      </c>
      <c r="H66" s="13">
        <f>COUNTIF('Entreprises NWT &amp; Nunavut CofM'!$K$2:$FR$143,'Matrice - Code'!H66)</f>
        <v>2</v>
      </c>
      <c r="I66" s="13">
        <f>COUNTIF('Entreprises NWT &amp; Nunavut CofM'!$K$2:$FR$143,'Matrice - Code'!I66)</f>
        <v>2</v>
      </c>
      <c r="J66" s="6">
        <f>COUNTIF('Entreprises NWT &amp; Nunavut CofM'!$K$2:$FR$143,'Matrice - Code'!J66)</f>
        <v>2</v>
      </c>
      <c r="K66" s="6">
        <f>COUNTIF('Entreprises NWT &amp; Nunavut CofM'!$K$2:$FR$143,'Matrice - Code'!K66)</f>
        <v>2</v>
      </c>
      <c r="L66" s="6">
        <f>COUNTIF('Entreprises NWT &amp; Nunavut CofM'!$K$2:$FR$143,'Matrice - Code'!L66)</f>
        <v>2</v>
      </c>
      <c r="M66" s="13">
        <f>COUNTIF('Entreprises NWT &amp; Nunavut CofM'!$K$2:$FR$143,'Matrice - Code'!M66)</f>
        <v>3</v>
      </c>
      <c r="N66" s="13">
        <f>COUNTIF('Entreprises NWT &amp; Nunavut CofM'!$K$2:$FR$143,'Matrice - Code'!N66)</f>
        <v>3</v>
      </c>
      <c r="O66" s="6">
        <f>COUNTIF('Entreprises NWT &amp; Nunavut CofM'!$K$2:$FR$143,'Matrice - Code'!O66)</f>
        <v>1</v>
      </c>
      <c r="P66" s="45"/>
      <c r="Q66" s="45"/>
      <c r="R66" s="46"/>
      <c r="S66" s="28">
        <v>1</v>
      </c>
      <c r="T66" s="29">
        <v>2</v>
      </c>
    </row>
    <row r="67" spans="1:20" ht="52.5" customHeight="1" x14ac:dyDescent="0.25">
      <c r="A67" s="157"/>
      <c r="B67" s="49" t="s">
        <v>139</v>
      </c>
      <c r="C67" s="14">
        <f>COUNTIF('Entreprises NWT &amp; Nunavut CofM'!$K$2:$FR$143,'Matrice - Code'!C67)</f>
        <v>0</v>
      </c>
      <c r="D67" s="15">
        <f>COUNTIF('Entreprises NWT &amp; Nunavut CofM'!$K$2:$FR$143,'Matrice - Code'!D67)</f>
        <v>0</v>
      </c>
      <c r="E67" s="6">
        <f>COUNTIF('Entreprises NWT &amp; Nunavut CofM'!$K$2:$FR$143,'Matrice - Code'!E67)</f>
        <v>1</v>
      </c>
      <c r="F67" s="6">
        <f>COUNTIF('Entreprises NWT &amp; Nunavut CofM'!$K$2:$FR$143,'Matrice - Code'!F67)</f>
        <v>1</v>
      </c>
      <c r="G67" s="6">
        <f>COUNTIF('Entreprises NWT &amp; Nunavut CofM'!$K$2:$FR$143,'Matrice - Code'!G67)</f>
        <v>1</v>
      </c>
      <c r="H67" s="6">
        <f>COUNTIF('Entreprises NWT &amp; Nunavut CofM'!$K$2:$FR$143,'Matrice - Code'!H67)</f>
        <v>2</v>
      </c>
      <c r="I67" s="6">
        <f>COUNTIF('Entreprises NWT &amp; Nunavut CofM'!$K$2:$FR$143,'Matrice - Code'!I67)</f>
        <v>2</v>
      </c>
      <c r="J67" s="6">
        <f>COUNTIF('Entreprises NWT &amp; Nunavut CofM'!$K$2:$FR$143,'Matrice - Code'!J67)</f>
        <v>2</v>
      </c>
      <c r="K67" s="6">
        <f>COUNTIF('Entreprises NWT &amp; Nunavut CofM'!$K$2:$FR$143,'Matrice - Code'!K67)</f>
        <v>2</v>
      </c>
      <c r="L67" s="6">
        <f>COUNTIF('Entreprises NWT &amp; Nunavut CofM'!$K$2:$FR$143,'Matrice - Code'!L67)</f>
        <v>2</v>
      </c>
      <c r="M67" s="13">
        <f>COUNTIF('Entreprises NWT &amp; Nunavut CofM'!$K$2:$FR$143,'Matrice - Code'!M67)</f>
        <v>5</v>
      </c>
      <c r="N67" s="13">
        <f>COUNTIF('Entreprises NWT &amp; Nunavut CofM'!$K$2:$FR$143,'Matrice - Code'!N67)</f>
        <v>5</v>
      </c>
      <c r="O67" s="6">
        <f>COUNTIF('Entreprises NWT &amp; Nunavut CofM'!$K$2:$FR$143,'Matrice - Code'!O67)</f>
        <v>3</v>
      </c>
      <c r="P67" s="45"/>
      <c r="Q67" s="45"/>
      <c r="R67" s="46"/>
      <c r="S67" s="28">
        <v>4</v>
      </c>
      <c r="T67" s="29">
        <v>1</v>
      </c>
    </row>
    <row r="68" spans="1:20" ht="52.5" customHeight="1" x14ac:dyDescent="0.25">
      <c r="A68" s="157"/>
      <c r="B68" s="49" t="s">
        <v>140</v>
      </c>
      <c r="C68" s="14">
        <f>COUNTIF('Entreprises NWT &amp; Nunavut CofM'!$K$2:$FR$143,'Matrice - Code'!C68)</f>
        <v>0</v>
      </c>
      <c r="D68" s="15">
        <f>COUNTIF('Entreprises NWT &amp; Nunavut CofM'!$K$2:$FR$143,'Matrice - Code'!D68)</f>
        <v>0</v>
      </c>
      <c r="E68" s="15">
        <f>COUNTIF('Entreprises NWT &amp; Nunavut CofM'!$K$2:$FR$143,'Matrice - Code'!E68)</f>
        <v>1</v>
      </c>
      <c r="F68" s="6">
        <f>COUNTIF('Entreprises NWT &amp; Nunavut CofM'!$K$2:$FR$143,'Matrice - Code'!F68)</f>
        <v>1</v>
      </c>
      <c r="G68" s="6">
        <f>COUNTIF('Entreprises NWT &amp; Nunavut CofM'!$K$2:$FR$143,'Matrice - Code'!G68)</f>
        <v>1</v>
      </c>
      <c r="H68" s="6">
        <f>COUNTIF('Entreprises NWT &amp; Nunavut CofM'!$K$2:$FR$143,'Matrice - Code'!H68)</f>
        <v>3</v>
      </c>
      <c r="I68" s="13">
        <f>COUNTIF('Entreprises NWT &amp; Nunavut CofM'!$K$2:$FR$143,'Matrice - Code'!I68)</f>
        <v>3</v>
      </c>
      <c r="J68" s="6">
        <f>COUNTIF('Entreprises NWT &amp; Nunavut CofM'!$K$2:$FR$143,'Matrice - Code'!J68)</f>
        <v>3</v>
      </c>
      <c r="K68" s="6">
        <f>COUNTIF('Entreprises NWT &amp; Nunavut CofM'!$K$2:$FR$143,'Matrice - Code'!K68)</f>
        <v>3</v>
      </c>
      <c r="L68" s="6">
        <f>COUNTIF('Entreprises NWT &amp; Nunavut CofM'!$K$2:$FR$143,'Matrice - Code'!L68)</f>
        <v>3</v>
      </c>
      <c r="M68" s="13">
        <f>COUNTIF('Entreprises NWT &amp; Nunavut CofM'!$K$2:$FR$143,'Matrice - Code'!M68)</f>
        <v>5</v>
      </c>
      <c r="N68" s="13">
        <f>COUNTIF('Entreprises NWT &amp; Nunavut CofM'!$K$2:$FR$143,'Matrice - Code'!N68)</f>
        <v>5</v>
      </c>
      <c r="O68" s="6">
        <f>COUNTIF('Entreprises NWT &amp; Nunavut CofM'!$K$2:$FR$143,'Matrice - Code'!O68)</f>
        <v>4</v>
      </c>
      <c r="P68" s="45"/>
      <c r="Q68" s="45"/>
      <c r="R68" s="46"/>
      <c r="S68" s="28">
        <v>3</v>
      </c>
      <c r="T68" s="29">
        <v>2</v>
      </c>
    </row>
    <row r="69" spans="1:20" ht="52.5" customHeight="1" x14ac:dyDescent="0.25">
      <c r="A69" s="157"/>
      <c r="B69" s="49" t="s">
        <v>141</v>
      </c>
      <c r="C69" s="14">
        <f>COUNTIF('Entreprises NWT &amp; Nunavut CofM'!$K$2:$FR$143,'Matrice - Code'!C69)</f>
        <v>0</v>
      </c>
      <c r="D69" s="15">
        <f>COUNTIF('Entreprises NWT &amp; Nunavut CofM'!$K$2:$FR$143,'Matrice - Code'!D69)</f>
        <v>0</v>
      </c>
      <c r="E69" s="15">
        <f>COUNTIF('Entreprises NWT &amp; Nunavut CofM'!$K$2:$FR$143,'Matrice - Code'!E69)</f>
        <v>0</v>
      </c>
      <c r="F69" s="15">
        <f>COUNTIF('Entreprises NWT &amp; Nunavut CofM'!$K$2:$FR$143,'Matrice - Code'!F69)</f>
        <v>0</v>
      </c>
      <c r="G69" s="15">
        <f>COUNTIF('Entreprises NWT &amp; Nunavut CofM'!$K$2:$FR$143,'Matrice - Code'!G69)</f>
        <v>0</v>
      </c>
      <c r="H69" s="15">
        <f>COUNTIF('Entreprises NWT &amp; Nunavut CofM'!$K$2:$FR$143,'Matrice - Code'!H69)</f>
        <v>1</v>
      </c>
      <c r="I69" s="15">
        <f>COUNTIF('Entreprises NWT &amp; Nunavut CofM'!$K$2:$FR$143,'Matrice - Code'!I69)</f>
        <v>1</v>
      </c>
      <c r="J69" s="6">
        <f>COUNTIF('Entreprises NWT &amp; Nunavut CofM'!$K$2:$FR$143,'Matrice - Code'!J69)</f>
        <v>1</v>
      </c>
      <c r="K69" s="6">
        <f>COUNTIF('Entreprises NWT &amp; Nunavut CofM'!$K$2:$FR$143,'Matrice - Code'!K69)</f>
        <v>1</v>
      </c>
      <c r="L69" s="6">
        <f>COUNTIF('Entreprises NWT &amp; Nunavut CofM'!$K$2:$FR$143,'Matrice - Code'!L69)</f>
        <v>1</v>
      </c>
      <c r="M69" s="13">
        <f>COUNTIF('Entreprises NWT &amp; Nunavut CofM'!$K$2:$FR$143,'Matrice - Code'!M69)</f>
        <v>3</v>
      </c>
      <c r="N69" s="13">
        <f>COUNTIF('Entreprises NWT &amp; Nunavut CofM'!$K$2:$FR$143,'Matrice - Code'!N69)</f>
        <v>3</v>
      </c>
      <c r="O69" s="6">
        <f>COUNTIF('Entreprises NWT &amp; Nunavut CofM'!$K$2:$FR$143,'Matrice - Code'!O69)</f>
        <v>2</v>
      </c>
      <c r="P69" s="45"/>
      <c r="Q69" s="45"/>
      <c r="R69" s="46"/>
      <c r="S69" s="28">
        <v>1</v>
      </c>
      <c r="T69" s="29">
        <v>2</v>
      </c>
    </row>
    <row r="70" spans="1:20" ht="52.5" customHeight="1" x14ac:dyDescent="0.25">
      <c r="A70" s="157"/>
      <c r="B70" s="49" t="s">
        <v>142</v>
      </c>
      <c r="C70" s="14">
        <f>COUNTIF('Entreprises NWT &amp; Nunavut CofM'!$K$2:$FR$143,'Matrice - Code'!C70)</f>
        <v>0</v>
      </c>
      <c r="D70" s="15">
        <f>COUNTIF('Entreprises NWT &amp; Nunavut CofM'!$K$2:$FR$143,'Matrice - Code'!D70)</f>
        <v>0</v>
      </c>
      <c r="E70" s="15">
        <f>COUNTIF('Entreprises NWT &amp; Nunavut CofM'!$K$2:$FR$143,'Matrice - Code'!E70)</f>
        <v>0</v>
      </c>
      <c r="F70" s="15">
        <f>COUNTIF('Entreprises NWT &amp; Nunavut CofM'!$K$2:$FR$143,'Matrice - Code'!F70)</f>
        <v>0</v>
      </c>
      <c r="G70" s="15">
        <f>COUNTIF('Entreprises NWT &amp; Nunavut CofM'!$K$2:$FR$143,'Matrice - Code'!G70)</f>
        <v>0</v>
      </c>
      <c r="H70" s="6">
        <f>COUNTIF('Entreprises NWT &amp; Nunavut CofM'!$K$2:$FR$143,'Matrice - Code'!H70)</f>
        <v>2</v>
      </c>
      <c r="I70" s="6">
        <f>COUNTIF('Entreprises NWT &amp; Nunavut CofM'!$K$2:$FR$143,'Matrice - Code'!I70)</f>
        <v>2</v>
      </c>
      <c r="J70" s="6">
        <f>COUNTIF('Entreprises NWT &amp; Nunavut CofM'!$K$2:$FR$143,'Matrice - Code'!J70)</f>
        <v>2</v>
      </c>
      <c r="K70" s="6">
        <f>COUNTIF('Entreprises NWT &amp; Nunavut CofM'!$K$2:$FR$143,'Matrice - Code'!K70)</f>
        <v>2</v>
      </c>
      <c r="L70" s="6">
        <f>COUNTIF('Entreprises NWT &amp; Nunavut CofM'!$K$2:$FR$143,'Matrice - Code'!L70)</f>
        <v>2</v>
      </c>
      <c r="M70" s="13">
        <f>COUNTIF('Entreprises NWT &amp; Nunavut CofM'!$K$2:$FR$143,'Matrice - Code'!M70)</f>
        <v>5</v>
      </c>
      <c r="N70" s="13">
        <f>COUNTIF('Entreprises NWT &amp; Nunavut CofM'!$K$2:$FR$143,'Matrice - Code'!N70)</f>
        <v>5</v>
      </c>
      <c r="O70" s="6">
        <f>COUNTIF('Entreprises NWT &amp; Nunavut CofM'!$K$2:$FR$143,'Matrice - Code'!O70)</f>
        <v>3</v>
      </c>
      <c r="P70" s="45"/>
      <c r="Q70" s="45"/>
      <c r="R70" s="46"/>
      <c r="S70" s="28">
        <v>2</v>
      </c>
      <c r="T70" s="29">
        <v>3</v>
      </c>
    </row>
    <row r="71" spans="1:20" ht="52.5" customHeight="1" x14ac:dyDescent="0.25">
      <c r="A71" s="157"/>
      <c r="B71" s="49" t="s">
        <v>143</v>
      </c>
      <c r="C71" s="7">
        <f>COUNTIF('Entreprises NWT &amp; Nunavut CofM'!$K$2:$FR$143,'Matrice - Code'!C71)</f>
        <v>0</v>
      </c>
      <c r="D71" s="6">
        <f>COUNTIF('Entreprises NWT &amp; Nunavut CofM'!$K$2:$FR$143,'Matrice - Code'!D71)</f>
        <v>0</v>
      </c>
      <c r="E71" s="6">
        <f>COUNTIF('Entreprises NWT &amp; Nunavut CofM'!$K$2:$FR$143,'Matrice - Code'!E71)</f>
        <v>0</v>
      </c>
      <c r="F71" s="6">
        <f>COUNTIF('Entreprises NWT &amp; Nunavut CofM'!$K$2:$FR$143,'Matrice - Code'!F71)</f>
        <v>0</v>
      </c>
      <c r="G71" s="6">
        <f>COUNTIF('Entreprises NWT &amp; Nunavut CofM'!$K$2:$FR$143,'Matrice - Code'!G71)</f>
        <v>0</v>
      </c>
      <c r="H71" s="6">
        <f>COUNTIF('Entreprises NWT &amp; Nunavut CofM'!$K$2:$FR$143,'Matrice - Code'!H71)</f>
        <v>0</v>
      </c>
      <c r="I71" s="6">
        <f>COUNTIF('Entreprises NWT &amp; Nunavut CofM'!$K$2:$FR$143,'Matrice - Code'!I71)</f>
        <v>0</v>
      </c>
      <c r="J71" s="6">
        <f>COUNTIF('Entreprises NWT &amp; Nunavut CofM'!$K$2:$FR$143,'Matrice - Code'!J71)</f>
        <v>0</v>
      </c>
      <c r="K71" s="6">
        <f>COUNTIF('Entreprises NWT &amp; Nunavut CofM'!$K$2:$FR$143,'Matrice - Code'!K71)</f>
        <v>0</v>
      </c>
      <c r="L71" s="6">
        <f>COUNTIF('Entreprises NWT &amp; Nunavut CofM'!$K$2:$FR$143,'Matrice - Code'!L71)</f>
        <v>0</v>
      </c>
      <c r="M71" s="13">
        <f>COUNTIF('Entreprises NWT &amp; Nunavut CofM'!$K$2:$FR$143,'Matrice - Code'!M71)</f>
        <v>0</v>
      </c>
      <c r="N71" s="13">
        <f>COUNTIF('Entreprises NWT &amp; Nunavut CofM'!$K$2:$FR$143,'Matrice - Code'!N71)</f>
        <v>0</v>
      </c>
      <c r="O71" s="6">
        <f>COUNTIF('Entreprises NWT &amp; Nunavut CofM'!$K$2:$FR$143,'Matrice - Code'!O71)</f>
        <v>0</v>
      </c>
      <c r="P71" s="45"/>
      <c r="Q71" s="45"/>
      <c r="R71" s="46"/>
      <c r="S71" s="28">
        <v>0</v>
      </c>
      <c r="T71" s="29">
        <v>0</v>
      </c>
    </row>
    <row r="72" spans="1:20" ht="52.5" customHeight="1" x14ac:dyDescent="0.25">
      <c r="A72" s="157"/>
      <c r="B72" s="49" t="s">
        <v>144</v>
      </c>
      <c r="C72" s="7">
        <f>COUNTIF('Entreprises NWT &amp; Nunavut CofM'!$K$2:$FR$143,'Matrice - Code'!C72)</f>
        <v>0</v>
      </c>
      <c r="D72" s="6">
        <f>COUNTIF('Entreprises NWT &amp; Nunavut CofM'!$K$2:$FR$143,'Matrice - Code'!D72)</f>
        <v>0</v>
      </c>
      <c r="E72" s="6">
        <f>COUNTIF('Entreprises NWT &amp; Nunavut CofM'!$K$2:$FR$143,'Matrice - Code'!E72)</f>
        <v>0</v>
      </c>
      <c r="F72" s="6">
        <f>COUNTIF('Entreprises NWT &amp; Nunavut CofM'!$K$2:$FR$143,'Matrice - Code'!F72)</f>
        <v>0</v>
      </c>
      <c r="G72" s="6">
        <f>COUNTIF('Entreprises NWT &amp; Nunavut CofM'!$K$2:$FR$143,'Matrice - Code'!G72)</f>
        <v>0</v>
      </c>
      <c r="H72" s="6">
        <f>COUNTIF('Entreprises NWT &amp; Nunavut CofM'!$K$2:$FR$143,'Matrice - Code'!H72)</f>
        <v>0</v>
      </c>
      <c r="I72" s="6">
        <f>COUNTIF('Entreprises NWT &amp; Nunavut CofM'!$K$2:$FR$143,'Matrice - Code'!I72)</f>
        <v>0</v>
      </c>
      <c r="J72" s="6">
        <f>COUNTIF('Entreprises NWT &amp; Nunavut CofM'!$K$2:$FR$143,'Matrice - Code'!J72)</f>
        <v>0</v>
      </c>
      <c r="K72" s="6">
        <f>COUNTIF('Entreprises NWT &amp; Nunavut CofM'!$K$2:$FR$143,'Matrice - Code'!K72)</f>
        <v>0</v>
      </c>
      <c r="L72" s="6">
        <f>COUNTIF('Entreprises NWT &amp; Nunavut CofM'!$K$2:$FR$143,'Matrice - Code'!L72)</f>
        <v>0</v>
      </c>
      <c r="M72" s="13">
        <f>COUNTIF('Entreprises NWT &amp; Nunavut CofM'!$K$2:$FR$143,'Matrice - Code'!M72)</f>
        <v>0</v>
      </c>
      <c r="N72" s="13">
        <f>COUNTIF('Entreprises NWT &amp; Nunavut CofM'!$K$2:$FR$143,'Matrice - Code'!N72)</f>
        <v>0</v>
      </c>
      <c r="O72" s="6">
        <f>COUNTIF('Entreprises NWT &amp; Nunavut CofM'!$K$2:$FR$143,'Matrice - Code'!O72)</f>
        <v>0</v>
      </c>
      <c r="P72" s="45"/>
      <c r="Q72" s="45"/>
      <c r="R72" s="46"/>
      <c r="S72" s="28">
        <v>0</v>
      </c>
      <c r="T72" s="29">
        <v>0</v>
      </c>
    </row>
    <row r="73" spans="1:20" ht="52.5" customHeight="1" thickBot="1" x14ac:dyDescent="0.3">
      <c r="A73" s="158"/>
      <c r="B73" s="44" t="s">
        <v>145</v>
      </c>
      <c r="C73" s="9">
        <f>COUNTIF('Entreprises NWT &amp; Nunavut CofM'!$K$2:$FR$143,'Matrice - Code'!C73)</f>
        <v>3</v>
      </c>
      <c r="D73" s="16">
        <f>COUNTIF('Entreprises NWT &amp; Nunavut CofM'!$K$2:$FR$143,'Matrice - Code'!D73)</f>
        <v>3</v>
      </c>
      <c r="E73" s="16">
        <f>COUNTIF('Entreprises NWT &amp; Nunavut CofM'!$K$2:$FR$143,'Matrice - Code'!E73)</f>
        <v>6</v>
      </c>
      <c r="F73" s="16">
        <f>COUNTIF('Entreprises NWT &amp; Nunavut CofM'!$K$2:$FR$143,'Matrice - Code'!F73)</f>
        <v>6</v>
      </c>
      <c r="G73" s="16">
        <f>COUNTIF('Entreprises NWT &amp; Nunavut CofM'!$K$2:$FR$143,'Matrice - Code'!G73)</f>
        <v>6</v>
      </c>
      <c r="H73" s="16">
        <f>COUNTIF('Entreprises NWT &amp; Nunavut CofM'!$K$2:$FR$143,'Matrice - Code'!H73)</f>
        <v>6</v>
      </c>
      <c r="I73" s="16">
        <f>COUNTIF('Entreprises NWT &amp; Nunavut CofM'!$K$2:$FR$143,'Matrice - Code'!I73)</f>
        <v>6</v>
      </c>
      <c r="J73" s="16">
        <f>COUNTIF('Entreprises NWT &amp; Nunavut CofM'!$K$2:$FR$143,'Matrice - Code'!J73)</f>
        <v>6</v>
      </c>
      <c r="K73" s="16">
        <f>COUNTIF('Entreprises NWT &amp; Nunavut CofM'!$K$2:$FR$143,'Matrice - Code'!K73)</f>
        <v>6</v>
      </c>
      <c r="L73" s="16">
        <f>COUNTIF('Entreprises NWT &amp; Nunavut CofM'!$K$2:$FR$143,'Matrice - Code'!L73)</f>
        <v>6</v>
      </c>
      <c r="M73" s="22">
        <f>COUNTIF('Entreprises NWT &amp; Nunavut CofM'!$K$2:$FR$143,'Matrice - Code'!M73)</f>
        <v>6</v>
      </c>
      <c r="N73" s="22">
        <f>COUNTIF('Entreprises NWT &amp; Nunavut CofM'!$K$2:$FR$143,'Matrice - Code'!N73)</f>
        <v>6</v>
      </c>
      <c r="O73" s="16">
        <f>COUNTIF('Entreprises NWT &amp; Nunavut CofM'!$K$2:$FR$143,'Matrice - Code'!O73)</f>
        <v>6</v>
      </c>
      <c r="P73" s="62"/>
      <c r="Q73" s="62"/>
      <c r="R73" s="77"/>
      <c r="S73" s="30">
        <v>4</v>
      </c>
      <c r="T73" s="31">
        <v>2</v>
      </c>
    </row>
    <row r="74" spans="1:20" ht="52.5" customHeight="1" x14ac:dyDescent="0.25">
      <c r="A74" s="154" t="s">
        <v>146</v>
      </c>
      <c r="B74" s="48" t="s">
        <v>146</v>
      </c>
      <c r="C74" s="11">
        <f>COUNTIF('Entreprises NWT &amp; Nunavut CofM'!$K$2:$FR$143,'Matrice - Code'!C74)</f>
        <v>1</v>
      </c>
      <c r="D74" s="5">
        <f>COUNTIF('Entreprises NWT &amp; Nunavut CofM'!$K$2:$FR$143,'Matrice - Code'!D74)</f>
        <v>1</v>
      </c>
      <c r="E74" s="5">
        <f>COUNTIF('Entreprises NWT &amp; Nunavut CofM'!$K$2:$FR$143,'Matrice - Code'!E74)</f>
        <v>2</v>
      </c>
      <c r="F74" s="5">
        <f>COUNTIF('Entreprises NWT &amp; Nunavut CofM'!$K$2:$FR$143,'Matrice - Code'!F74)</f>
        <v>2</v>
      </c>
      <c r="G74" s="5">
        <f>COUNTIF('Entreprises NWT &amp; Nunavut CofM'!$K$2:$FR$143,'Matrice - Code'!G74)</f>
        <v>2</v>
      </c>
      <c r="H74" s="5">
        <f>COUNTIF('Entreprises NWT &amp; Nunavut CofM'!$K$2:$FR$143,'Matrice - Code'!H74)</f>
        <v>2</v>
      </c>
      <c r="I74" s="5">
        <f>COUNTIF('Entreprises NWT &amp; Nunavut CofM'!$K$2:$FR$143,'Matrice - Code'!I74)</f>
        <v>2</v>
      </c>
      <c r="J74" s="5">
        <f>COUNTIF('Entreprises NWT &amp; Nunavut CofM'!$K$2:$FR$143,'Matrice - Code'!J74)</f>
        <v>2</v>
      </c>
      <c r="K74" s="5">
        <f>COUNTIF('Entreprises NWT &amp; Nunavut CofM'!$K$2:$FR$143,'Matrice - Code'!K74)</f>
        <v>2</v>
      </c>
      <c r="L74" s="5">
        <f>COUNTIF('Entreprises NWT &amp; Nunavut CofM'!$K$2:$FR$143,'Matrice - Code'!L74)</f>
        <v>2</v>
      </c>
      <c r="M74" s="5">
        <f>COUNTIF('Entreprises NWT &amp; Nunavut CofM'!$K$2:$FR$143,'Matrice - Code'!M74)</f>
        <v>2</v>
      </c>
      <c r="N74" s="5">
        <f>COUNTIF('Entreprises NWT &amp; Nunavut CofM'!$K$2:$FR$143,'Matrice - Code'!N74)</f>
        <v>2</v>
      </c>
      <c r="O74" s="5">
        <f>COUNTIF('Entreprises NWT &amp; Nunavut CofM'!$K$2:$FR$143,'Matrice - Code'!O74)</f>
        <v>2</v>
      </c>
      <c r="P74" s="60"/>
      <c r="Q74" s="60"/>
      <c r="R74" s="76"/>
      <c r="S74" s="78">
        <v>0</v>
      </c>
      <c r="T74" s="61">
        <v>2</v>
      </c>
    </row>
    <row r="75" spans="1:20" ht="52.5" customHeight="1" thickBot="1" x14ac:dyDescent="0.3">
      <c r="A75" s="158"/>
      <c r="B75" s="44" t="s">
        <v>147</v>
      </c>
      <c r="C75" s="9">
        <f>COUNTIF('Entreprises NWT &amp; Nunavut CofM'!$K$2:$FR$143,'Matrice - Code'!C75)</f>
        <v>0</v>
      </c>
      <c r="D75" s="16">
        <f>COUNTIF('Entreprises NWT &amp; Nunavut CofM'!$K$2:$FR$143,'Matrice - Code'!D75)</f>
        <v>0</v>
      </c>
      <c r="E75" s="16">
        <f>COUNTIF('Entreprises NWT &amp; Nunavut CofM'!$K$2:$FR$143,'Matrice - Code'!E75)</f>
        <v>0</v>
      </c>
      <c r="F75" s="16">
        <f>COUNTIF('Entreprises NWT &amp; Nunavut CofM'!$K$2:$FR$143,'Matrice - Code'!F75)</f>
        <v>0</v>
      </c>
      <c r="G75" s="16">
        <f>COUNTIF('Entreprises NWT &amp; Nunavut CofM'!$K$2:$FR$143,'Matrice - Code'!G75)</f>
        <v>0</v>
      </c>
      <c r="H75" s="16">
        <f>COUNTIF('Entreprises NWT &amp; Nunavut CofM'!$K$2:$FR$143,'Matrice - Code'!H75)</f>
        <v>1</v>
      </c>
      <c r="I75" s="16">
        <f>COUNTIF('Entreprises NWT &amp; Nunavut CofM'!$K$2:$FR$143,'Matrice - Code'!I75)</f>
        <v>1</v>
      </c>
      <c r="J75" s="16">
        <f>COUNTIF('Entreprises NWT &amp; Nunavut CofM'!$K$2:$FR$143,'Matrice - Code'!J75)</f>
        <v>1</v>
      </c>
      <c r="K75" s="16">
        <f>COUNTIF('Entreprises NWT &amp; Nunavut CofM'!$K$2:$FR$143,'Matrice - Code'!K75)</f>
        <v>1</v>
      </c>
      <c r="L75" s="16">
        <f>COUNTIF('Entreprises NWT &amp; Nunavut CofM'!$K$2:$FR$143,'Matrice - Code'!L75)</f>
        <v>1</v>
      </c>
      <c r="M75" s="16">
        <f>COUNTIF('Entreprises NWT &amp; Nunavut CofM'!$K$2:$FR$143,'Matrice - Code'!M75)</f>
        <v>1</v>
      </c>
      <c r="N75" s="16">
        <f>COUNTIF('Entreprises NWT &amp; Nunavut CofM'!$K$2:$FR$143,'Matrice - Code'!N75)</f>
        <v>1</v>
      </c>
      <c r="O75" s="16">
        <f>COUNTIF('Entreprises NWT &amp; Nunavut CofM'!$K$2:$FR$143,'Matrice - Code'!O75)</f>
        <v>1</v>
      </c>
      <c r="P75" s="62"/>
      <c r="Q75" s="62"/>
      <c r="R75" s="77"/>
      <c r="S75" s="30">
        <v>0</v>
      </c>
      <c r="T75" s="31">
        <v>1</v>
      </c>
    </row>
    <row r="76" spans="1:20" ht="52.5" customHeight="1" x14ac:dyDescent="0.25">
      <c r="A76" s="154" t="s">
        <v>148</v>
      </c>
      <c r="B76" s="48" t="s">
        <v>149</v>
      </c>
      <c r="C76" s="11">
        <f>COUNTIF('Entreprises NWT &amp; Nunavut CofM'!$K$2:$FR$143,'Matrice - Code'!C76)</f>
        <v>0</v>
      </c>
      <c r="D76" s="5">
        <f>COUNTIF('Entreprises NWT &amp; Nunavut CofM'!$K$2:$FR$143,'Matrice - Code'!D76)</f>
        <v>0</v>
      </c>
      <c r="E76" s="5">
        <f>COUNTIF('Entreprises NWT &amp; Nunavut CofM'!$K$2:$FR$143,'Matrice - Code'!E76)</f>
        <v>1</v>
      </c>
      <c r="F76" s="5">
        <f>COUNTIF('Entreprises NWT &amp; Nunavut CofM'!$K$2:$FR$143,'Matrice - Code'!F76)</f>
        <v>1</v>
      </c>
      <c r="G76" s="5">
        <f>COUNTIF('Entreprises NWT &amp; Nunavut CofM'!$K$2:$FR$143,'Matrice - Code'!G76)</f>
        <v>1</v>
      </c>
      <c r="H76" s="5">
        <f>COUNTIF('Entreprises NWT &amp; Nunavut CofM'!$K$2:$FR$143,'Matrice - Code'!H76)</f>
        <v>1</v>
      </c>
      <c r="I76" s="5">
        <f>COUNTIF('Entreprises NWT &amp; Nunavut CofM'!$K$2:$FR$143,'Matrice - Code'!I76)</f>
        <v>1</v>
      </c>
      <c r="J76" s="5">
        <f>COUNTIF('Entreprises NWT &amp; Nunavut CofM'!$K$2:$FR$143,'Matrice - Code'!J76)</f>
        <v>1</v>
      </c>
      <c r="K76" s="5">
        <f>COUNTIF('Entreprises NWT &amp; Nunavut CofM'!$K$2:$FR$143,'Matrice - Code'!K76)</f>
        <v>1</v>
      </c>
      <c r="L76" s="5">
        <f>COUNTIF('Entreprises NWT &amp; Nunavut CofM'!$K$2:$FR$143,'Matrice - Code'!L76)</f>
        <v>1</v>
      </c>
      <c r="M76" s="5">
        <f>COUNTIF('Entreprises NWT &amp; Nunavut CofM'!$K$2:$FR$143,'Matrice - Code'!M76)</f>
        <v>1</v>
      </c>
      <c r="N76" s="5">
        <f>COUNTIF('Entreprises NWT &amp; Nunavut CofM'!$K$2:$FR$143,'Matrice - Code'!N76)</f>
        <v>1</v>
      </c>
      <c r="O76" s="5">
        <f>COUNTIF('Entreprises NWT &amp; Nunavut CofM'!$K$2:$FR$143,'Matrice - Code'!O76)</f>
        <v>1</v>
      </c>
      <c r="P76" s="60"/>
      <c r="Q76" s="60"/>
      <c r="R76" s="76"/>
      <c r="S76" s="78">
        <v>1</v>
      </c>
      <c r="T76" s="61">
        <v>0</v>
      </c>
    </row>
    <row r="77" spans="1:20" ht="52.5" customHeight="1" x14ac:dyDescent="0.25">
      <c r="A77" s="157"/>
      <c r="B77" s="49" t="s">
        <v>150</v>
      </c>
      <c r="C77" s="7">
        <f>COUNTIF('Entreprises NWT &amp; Nunavut CofM'!$K$2:$FR$143,'Matrice - Code'!C77)</f>
        <v>1</v>
      </c>
      <c r="D77" s="6">
        <f>COUNTIF('Entreprises NWT &amp; Nunavut CofM'!$K$2:$FR$143,'Matrice - Code'!D77)</f>
        <v>1</v>
      </c>
      <c r="E77" s="6">
        <f>COUNTIF('Entreprises NWT &amp; Nunavut CofM'!$K$2:$FR$143,'Matrice - Code'!E77)</f>
        <v>2</v>
      </c>
      <c r="F77" s="6">
        <f>COUNTIF('Entreprises NWT &amp; Nunavut CofM'!$K$2:$FR$143,'Matrice - Code'!F77)</f>
        <v>2</v>
      </c>
      <c r="G77" s="6">
        <f>COUNTIF('Entreprises NWT &amp; Nunavut CofM'!$K$2:$FR$143,'Matrice - Code'!G77)</f>
        <v>2</v>
      </c>
      <c r="H77" s="6">
        <f>COUNTIF('Entreprises NWT &amp; Nunavut CofM'!$K$2:$FR$143,'Matrice - Code'!H77)</f>
        <v>4</v>
      </c>
      <c r="I77" s="6">
        <f>COUNTIF('Entreprises NWT &amp; Nunavut CofM'!$K$2:$FR$143,'Matrice - Code'!I77)</f>
        <v>4</v>
      </c>
      <c r="J77" s="6">
        <f>COUNTIF('Entreprises NWT &amp; Nunavut CofM'!$K$2:$FR$143,'Matrice - Code'!J77)</f>
        <v>4</v>
      </c>
      <c r="K77" s="6">
        <f>COUNTIF('Entreprises NWT &amp; Nunavut CofM'!$K$2:$FR$143,'Matrice - Code'!K77)</f>
        <v>4</v>
      </c>
      <c r="L77" s="6">
        <f>COUNTIF('Entreprises NWT &amp; Nunavut CofM'!$K$2:$FR$143,'Matrice - Code'!L77)</f>
        <v>4</v>
      </c>
      <c r="M77" s="13">
        <f>COUNTIF('Entreprises NWT &amp; Nunavut CofM'!$K$2:$FR$143,'Matrice - Code'!M77)</f>
        <v>4</v>
      </c>
      <c r="N77" s="13">
        <f>COUNTIF('Entreprises NWT &amp; Nunavut CofM'!$K$2:$FR$143,'Matrice - Code'!N77)</f>
        <v>4</v>
      </c>
      <c r="O77" s="6">
        <f>COUNTIF('Entreprises NWT &amp; Nunavut CofM'!$K$2:$FR$143,'Matrice - Code'!O77)</f>
        <v>4</v>
      </c>
      <c r="P77" s="45"/>
      <c r="Q77" s="45"/>
      <c r="R77" s="46"/>
      <c r="S77" s="28">
        <v>3</v>
      </c>
      <c r="T77" s="29">
        <v>1</v>
      </c>
    </row>
    <row r="78" spans="1:20" ht="52.5" customHeight="1" x14ac:dyDescent="0.25">
      <c r="A78" s="157"/>
      <c r="B78" s="49" t="s">
        <v>151</v>
      </c>
      <c r="C78" s="7">
        <f>COUNTIF('Entreprises NWT &amp; Nunavut CofM'!$K$2:$FR$143,'Matrice - Code'!C78)</f>
        <v>1</v>
      </c>
      <c r="D78" s="6">
        <f>COUNTIF('Entreprises NWT &amp; Nunavut CofM'!$K$2:$FR$143,'Matrice - Code'!D78)</f>
        <v>1</v>
      </c>
      <c r="E78" s="6">
        <f>COUNTIF('Entreprises NWT &amp; Nunavut CofM'!$K$2:$FR$143,'Matrice - Code'!E78)</f>
        <v>1</v>
      </c>
      <c r="F78" s="6">
        <f>COUNTIF('Entreprises NWT &amp; Nunavut CofM'!$K$2:$FR$143,'Matrice - Code'!F78)</f>
        <v>1</v>
      </c>
      <c r="G78" s="6">
        <f>COUNTIF('Entreprises NWT &amp; Nunavut CofM'!$K$2:$FR$143,'Matrice - Code'!G78)</f>
        <v>1</v>
      </c>
      <c r="H78" s="6">
        <f>COUNTIF('Entreprises NWT &amp; Nunavut CofM'!$K$2:$FR$143,'Matrice - Code'!H78)</f>
        <v>1</v>
      </c>
      <c r="I78" s="6">
        <f>COUNTIF('Entreprises NWT &amp; Nunavut CofM'!$K$2:$FR$143,'Matrice - Code'!I78)</f>
        <v>1</v>
      </c>
      <c r="J78" s="6">
        <f>COUNTIF('Entreprises NWT &amp; Nunavut CofM'!$K$2:$FR$143,'Matrice - Code'!J78)</f>
        <v>1</v>
      </c>
      <c r="K78" s="6">
        <f>COUNTIF('Entreprises NWT &amp; Nunavut CofM'!$K$2:$FR$143,'Matrice - Code'!K78)</f>
        <v>1</v>
      </c>
      <c r="L78" s="6">
        <f>COUNTIF('Entreprises NWT &amp; Nunavut CofM'!$K$2:$FR$143,'Matrice - Code'!L78)</f>
        <v>1</v>
      </c>
      <c r="M78" s="13">
        <f>COUNTIF('Entreprises NWT &amp; Nunavut CofM'!$K$2:$FR$143,'Matrice - Code'!M78)</f>
        <v>1</v>
      </c>
      <c r="N78" s="13">
        <f>COUNTIF('Entreprises NWT &amp; Nunavut CofM'!$K$2:$FR$143,'Matrice - Code'!N78)</f>
        <v>1</v>
      </c>
      <c r="O78" s="6">
        <f>COUNTIF('Entreprises NWT &amp; Nunavut CofM'!$K$2:$FR$143,'Matrice - Code'!O78)</f>
        <v>1</v>
      </c>
      <c r="P78" s="45"/>
      <c r="Q78" s="45"/>
      <c r="R78" s="46"/>
      <c r="S78" s="28">
        <v>1</v>
      </c>
      <c r="T78" s="29">
        <v>0</v>
      </c>
    </row>
    <row r="79" spans="1:20" ht="52.5" customHeight="1" x14ac:dyDescent="0.25">
      <c r="A79" s="157"/>
      <c r="B79" s="49" t="s">
        <v>152</v>
      </c>
      <c r="C79" s="7">
        <f>COUNTIF('Entreprises NWT &amp; Nunavut CofM'!$K$2:$FR$143,'Matrice - Code'!C79)</f>
        <v>2</v>
      </c>
      <c r="D79" s="6">
        <f>COUNTIF('Entreprises NWT &amp; Nunavut CofM'!$K$2:$FR$143,'Matrice - Code'!D79)</f>
        <v>2</v>
      </c>
      <c r="E79" s="6">
        <f>COUNTIF('Entreprises NWT &amp; Nunavut CofM'!$K$2:$FR$143,'Matrice - Code'!E79)</f>
        <v>6</v>
      </c>
      <c r="F79" s="6">
        <f>COUNTIF('Entreprises NWT &amp; Nunavut CofM'!$K$2:$FR$143,'Matrice - Code'!F79)</f>
        <v>6</v>
      </c>
      <c r="G79" s="6">
        <f>COUNTIF('Entreprises NWT &amp; Nunavut CofM'!$K$2:$FR$143,'Matrice - Code'!G79)</f>
        <v>6</v>
      </c>
      <c r="H79" s="6">
        <f>COUNTIF('Entreprises NWT &amp; Nunavut CofM'!$K$2:$FR$143,'Matrice - Code'!H79)</f>
        <v>9</v>
      </c>
      <c r="I79" s="6">
        <f>COUNTIF('Entreprises NWT &amp; Nunavut CofM'!$K$2:$FR$143,'Matrice - Code'!I79)</f>
        <v>9</v>
      </c>
      <c r="J79" s="6">
        <f>COUNTIF('Entreprises NWT &amp; Nunavut CofM'!$K$2:$FR$143,'Matrice - Code'!J79)</f>
        <v>9</v>
      </c>
      <c r="K79" s="6">
        <f>COUNTIF('Entreprises NWT &amp; Nunavut CofM'!$K$2:$FR$143,'Matrice - Code'!K79)</f>
        <v>9</v>
      </c>
      <c r="L79" s="6">
        <f>COUNTIF('Entreprises NWT &amp; Nunavut CofM'!$K$2:$FR$143,'Matrice - Code'!L79)</f>
        <v>9</v>
      </c>
      <c r="M79" s="13">
        <f>COUNTIF('Entreprises NWT &amp; Nunavut CofM'!$K$2:$FR$143,'Matrice - Code'!M79)</f>
        <v>9</v>
      </c>
      <c r="N79" s="13">
        <f>COUNTIF('Entreprises NWT &amp; Nunavut CofM'!$K$2:$FR$143,'Matrice - Code'!N79)</f>
        <v>9</v>
      </c>
      <c r="O79" s="6">
        <f>COUNTIF('Entreprises NWT &amp; Nunavut CofM'!$K$2:$FR$143,'Matrice - Code'!O79)</f>
        <v>9</v>
      </c>
      <c r="P79" s="45"/>
      <c r="Q79" s="45"/>
      <c r="R79" s="46"/>
      <c r="S79" s="28">
        <v>6</v>
      </c>
      <c r="T79" s="29">
        <v>3</v>
      </c>
    </row>
    <row r="80" spans="1:20" ht="52.5" customHeight="1" thickBot="1" x14ac:dyDescent="0.3">
      <c r="A80" s="158"/>
      <c r="B80" s="44" t="s">
        <v>153</v>
      </c>
      <c r="C80" s="9">
        <f>COUNTIF('Entreprises NWT &amp; Nunavut CofM'!$K$2:$FR$143,'Matrice - Code'!C80)</f>
        <v>1</v>
      </c>
      <c r="D80" s="16">
        <f>COUNTIF('Entreprises NWT &amp; Nunavut CofM'!$K$2:$FR$143,'Matrice - Code'!D80)</f>
        <v>1</v>
      </c>
      <c r="E80" s="16">
        <f>COUNTIF('Entreprises NWT &amp; Nunavut CofM'!$K$2:$FR$143,'Matrice - Code'!E80)</f>
        <v>3</v>
      </c>
      <c r="F80" s="16">
        <f>COUNTIF('Entreprises NWT &amp; Nunavut CofM'!$K$2:$FR$143,'Matrice - Code'!F80)</f>
        <v>3</v>
      </c>
      <c r="G80" s="16">
        <f>COUNTIF('Entreprises NWT &amp; Nunavut CofM'!$K$2:$FR$143,'Matrice - Code'!G80)</f>
        <v>3</v>
      </c>
      <c r="H80" s="16">
        <f>COUNTIF('Entreprises NWT &amp; Nunavut CofM'!$K$2:$FR$143,'Matrice - Code'!H80)</f>
        <v>3</v>
      </c>
      <c r="I80" s="16">
        <f>COUNTIF('Entreprises NWT &amp; Nunavut CofM'!$K$2:$FR$143,'Matrice - Code'!I80)</f>
        <v>3</v>
      </c>
      <c r="J80" s="16">
        <f>COUNTIF('Entreprises NWT &amp; Nunavut CofM'!$K$2:$FR$143,'Matrice - Code'!J80)</f>
        <v>3</v>
      </c>
      <c r="K80" s="16">
        <f>COUNTIF('Entreprises NWT &amp; Nunavut CofM'!$K$2:$FR$143,'Matrice - Code'!K80)</f>
        <v>3</v>
      </c>
      <c r="L80" s="16">
        <f>COUNTIF('Entreprises NWT &amp; Nunavut CofM'!$K$2:$FR$143,'Matrice - Code'!L80)</f>
        <v>3</v>
      </c>
      <c r="M80" s="22">
        <f>COUNTIF('Entreprises NWT &amp; Nunavut CofM'!$K$2:$FR$143,'Matrice - Code'!M80)</f>
        <v>3</v>
      </c>
      <c r="N80" s="22">
        <f>COUNTIF('Entreprises NWT &amp; Nunavut CofM'!$K$2:$FR$143,'Matrice - Code'!N80)</f>
        <v>3</v>
      </c>
      <c r="O80" s="16">
        <f>COUNTIF('Entreprises NWT &amp; Nunavut CofM'!$K$2:$FR$143,'Matrice - Code'!O80)</f>
        <v>3</v>
      </c>
      <c r="P80" s="62"/>
      <c r="Q80" s="62"/>
      <c r="R80" s="77"/>
      <c r="S80" s="30">
        <v>2</v>
      </c>
      <c r="T80" s="31">
        <v>1</v>
      </c>
    </row>
    <row r="81" spans="1:20" ht="52.5" customHeight="1" x14ac:dyDescent="0.25">
      <c r="A81" s="154" t="s">
        <v>154</v>
      </c>
      <c r="B81" s="48" t="s">
        <v>155</v>
      </c>
      <c r="C81" s="11">
        <f>COUNTIF('Entreprises NWT &amp; Nunavut CofM'!$K$2:$FR$143,'Matrice - Code'!C81)</f>
        <v>0</v>
      </c>
      <c r="D81" s="5">
        <f>COUNTIF('Entreprises NWT &amp; Nunavut CofM'!$K$2:$FR$143,'Matrice - Code'!D81)</f>
        <v>0</v>
      </c>
      <c r="E81" s="5">
        <f>COUNTIF('Entreprises NWT &amp; Nunavut CofM'!$K$2:$FR$143,'Matrice - Code'!E81)</f>
        <v>8</v>
      </c>
      <c r="F81" s="5">
        <f>COUNTIF('Entreprises NWT &amp; Nunavut CofM'!$K$2:$FR$143,'Matrice - Code'!F81)</f>
        <v>8</v>
      </c>
      <c r="G81" s="19">
        <f>COUNTIF('Entreprises NWT &amp; Nunavut CofM'!$K$2:$FR$143,'Matrice - Code'!G81)</f>
        <v>8</v>
      </c>
      <c r="H81" s="19">
        <f>COUNTIF('Entreprises NWT &amp; Nunavut CofM'!$K$2:$FR$143,'Matrice - Code'!H81)</f>
        <v>8</v>
      </c>
      <c r="I81" s="19">
        <f>COUNTIF('Entreprises NWT &amp; Nunavut CofM'!$K$2:$FR$143,'Matrice - Code'!I81)</f>
        <v>8</v>
      </c>
      <c r="J81" s="19">
        <f>COUNTIF('Entreprises NWT &amp; Nunavut CofM'!$K$2:$FR$143,'Matrice - Code'!J81)</f>
        <v>8</v>
      </c>
      <c r="K81" s="19">
        <f>COUNTIF('Entreprises NWT &amp; Nunavut CofM'!$K$2:$FR$143,'Matrice - Code'!K81)</f>
        <v>8</v>
      </c>
      <c r="L81" s="19">
        <f>COUNTIF('Entreprises NWT &amp; Nunavut CofM'!$K$2:$FR$143,'Matrice - Code'!L81)</f>
        <v>8</v>
      </c>
      <c r="M81" s="19">
        <f>COUNTIF('Entreprises NWT &amp; Nunavut CofM'!$K$2:$FR$143,'Matrice - Code'!M81)</f>
        <v>8</v>
      </c>
      <c r="N81" s="19">
        <f>COUNTIF('Entreprises NWT &amp; Nunavut CofM'!$K$2:$FR$143,'Matrice - Code'!N81)</f>
        <v>8</v>
      </c>
      <c r="O81" s="19">
        <f>COUNTIF('Entreprises NWT &amp; Nunavut CofM'!$K$2:$FR$143,'Matrice - Code'!O81)</f>
        <v>8</v>
      </c>
      <c r="P81" s="60"/>
      <c r="Q81" s="60"/>
      <c r="R81" s="76"/>
      <c r="S81" s="78">
        <v>6</v>
      </c>
      <c r="T81" s="61">
        <v>2</v>
      </c>
    </row>
    <row r="82" spans="1:20" ht="52.5" customHeight="1" x14ac:dyDescent="0.25">
      <c r="A82" s="157"/>
      <c r="B82" s="49" t="s">
        <v>156</v>
      </c>
      <c r="C82" s="14">
        <f>COUNTIF('Entreprises NWT &amp; Nunavut CofM'!$K$2:$FR$143,'Matrice - Code'!C82)</f>
        <v>0</v>
      </c>
      <c r="D82" s="15">
        <f>COUNTIF('Entreprises NWT &amp; Nunavut CofM'!$K$2:$FR$143,'Matrice - Code'!D82)</f>
        <v>0</v>
      </c>
      <c r="E82" s="6">
        <f>COUNTIF('Entreprises NWT &amp; Nunavut CofM'!$K$2:$FR$143,'Matrice - Code'!E82)</f>
        <v>14</v>
      </c>
      <c r="F82" s="13">
        <f>COUNTIF('Entreprises NWT &amp; Nunavut CofM'!$K$2:$FR$143,'Matrice - Code'!F82)</f>
        <v>15</v>
      </c>
      <c r="G82" s="13">
        <f>COUNTIF('Entreprises NWT &amp; Nunavut CofM'!$K$2:$FR$143,'Matrice - Code'!G82)</f>
        <v>15</v>
      </c>
      <c r="H82" s="13">
        <f>COUNTIF('Entreprises NWT &amp; Nunavut CofM'!$K$2:$FR$143,'Matrice - Code'!H82)</f>
        <v>15</v>
      </c>
      <c r="I82" s="13">
        <f>COUNTIF('Entreprises NWT &amp; Nunavut CofM'!$K$2:$FR$143,'Matrice - Code'!I82)</f>
        <v>15</v>
      </c>
      <c r="J82" s="13">
        <f>COUNTIF('Entreprises NWT &amp; Nunavut CofM'!$K$2:$FR$143,'Matrice - Code'!J82)</f>
        <v>15</v>
      </c>
      <c r="K82" s="13">
        <f>COUNTIF('Entreprises NWT &amp; Nunavut CofM'!$K$2:$FR$143,'Matrice - Code'!K82)</f>
        <v>15</v>
      </c>
      <c r="L82" s="13">
        <f>COUNTIF('Entreprises NWT &amp; Nunavut CofM'!$K$2:$FR$143,'Matrice - Code'!L82)</f>
        <v>15</v>
      </c>
      <c r="M82" s="13">
        <f>COUNTIF('Entreprises NWT &amp; Nunavut CofM'!$K$2:$FR$143,'Matrice - Code'!M82)</f>
        <v>15</v>
      </c>
      <c r="N82" s="13">
        <f>COUNTIF('Entreprises NWT &amp; Nunavut CofM'!$K$2:$FR$143,'Matrice - Code'!N82)</f>
        <v>15</v>
      </c>
      <c r="O82" s="13">
        <f>COUNTIF('Entreprises NWT &amp; Nunavut CofM'!$K$2:$FR$143,'Matrice - Code'!O82)</f>
        <v>15</v>
      </c>
      <c r="P82" s="45"/>
      <c r="Q82" s="45"/>
      <c r="R82" s="46"/>
      <c r="S82" s="28">
        <v>9</v>
      </c>
      <c r="T82" s="29">
        <v>6</v>
      </c>
    </row>
    <row r="83" spans="1:20" ht="52.5" customHeight="1" x14ac:dyDescent="0.25">
      <c r="A83" s="157"/>
      <c r="B83" s="49" t="s">
        <v>157</v>
      </c>
      <c r="C83" s="14">
        <f>COUNTIF('Entreprises NWT &amp; Nunavut CofM'!$K$2:$FR$143,'Matrice - Code'!C83)</f>
        <v>0</v>
      </c>
      <c r="D83" s="15">
        <f>COUNTIF('Entreprises NWT &amp; Nunavut CofM'!$K$2:$FR$143,'Matrice - Code'!D83)</f>
        <v>0</v>
      </c>
      <c r="E83" s="15">
        <f>COUNTIF('Entreprises NWT &amp; Nunavut CofM'!$K$2:$FR$143,'Matrice - Code'!E83)</f>
        <v>1</v>
      </c>
      <c r="F83" s="15">
        <f>COUNTIF('Entreprises NWT &amp; Nunavut CofM'!$K$2:$FR$143,'Matrice - Code'!F83)</f>
        <v>1</v>
      </c>
      <c r="G83" s="15">
        <f>COUNTIF('Entreprises NWT &amp; Nunavut CofM'!$K$2:$FR$143,'Matrice - Code'!G83)</f>
        <v>1</v>
      </c>
      <c r="H83" s="6">
        <f>COUNTIF('Entreprises NWT &amp; Nunavut CofM'!$K$2:$FR$143,'Matrice - Code'!H83)</f>
        <v>15</v>
      </c>
      <c r="I83" s="13">
        <f>COUNTIF('Entreprises NWT &amp; Nunavut CofM'!$K$2:$FR$143,'Matrice - Code'!I83)</f>
        <v>15</v>
      </c>
      <c r="J83" s="13">
        <f>COUNTIF('Entreprises NWT &amp; Nunavut CofM'!$K$2:$FR$143,'Matrice - Code'!J83)</f>
        <v>17</v>
      </c>
      <c r="K83" s="13">
        <f>COUNTIF('Entreprises NWT &amp; Nunavut CofM'!$K$2:$FR$143,'Matrice - Code'!K83)</f>
        <v>17</v>
      </c>
      <c r="L83" s="13">
        <f>COUNTIF('Entreprises NWT &amp; Nunavut CofM'!$K$2:$FR$143,'Matrice - Code'!L83)</f>
        <v>17</v>
      </c>
      <c r="M83" s="6">
        <f>COUNTIF('Entreprises NWT &amp; Nunavut CofM'!$K$2:$FR$143,'Matrice - Code'!M83)</f>
        <v>17</v>
      </c>
      <c r="N83" s="6">
        <f>COUNTIF('Entreprises NWT &amp; Nunavut CofM'!$K$2:$FR$143,'Matrice - Code'!N83)</f>
        <v>17</v>
      </c>
      <c r="O83" s="6">
        <f>COUNTIF('Entreprises NWT &amp; Nunavut CofM'!$K$2:$FR$143,'Matrice - Code'!O83)</f>
        <v>17</v>
      </c>
      <c r="P83" s="45"/>
      <c r="Q83" s="45"/>
      <c r="R83" s="46"/>
      <c r="S83" s="28">
        <v>11</v>
      </c>
      <c r="T83" s="29">
        <v>6</v>
      </c>
    </row>
    <row r="84" spans="1:20" ht="52.5" customHeight="1" x14ac:dyDescent="0.25">
      <c r="A84" s="157"/>
      <c r="B84" s="49" t="s">
        <v>158</v>
      </c>
      <c r="C84" s="14">
        <f>COUNTIF('Entreprises NWT &amp; Nunavut CofM'!$K$2:$FR$143,'Matrice - Code'!C84)</f>
        <v>0</v>
      </c>
      <c r="D84" s="15">
        <f>COUNTIF('Entreprises NWT &amp; Nunavut CofM'!$K$2:$FR$143,'Matrice - Code'!D84)</f>
        <v>0</v>
      </c>
      <c r="E84" s="6">
        <f>COUNTIF('Entreprises NWT &amp; Nunavut CofM'!$K$2:$FR$143,'Matrice - Code'!E84)</f>
        <v>4</v>
      </c>
      <c r="F84" s="6">
        <f>COUNTIF('Entreprises NWT &amp; Nunavut CofM'!$K$2:$FR$143,'Matrice - Code'!F84)</f>
        <v>4</v>
      </c>
      <c r="G84" s="6">
        <f>COUNTIF('Entreprises NWT &amp; Nunavut CofM'!$K$2:$FR$143,'Matrice - Code'!G84)</f>
        <v>4</v>
      </c>
      <c r="H84" s="13">
        <f>COUNTIF('Entreprises NWT &amp; Nunavut CofM'!$K$2:$FR$143,'Matrice - Code'!H84)</f>
        <v>14</v>
      </c>
      <c r="I84" s="13">
        <f>COUNTIF('Entreprises NWT &amp; Nunavut CofM'!$K$2:$FR$143,'Matrice - Code'!I84)</f>
        <v>14</v>
      </c>
      <c r="J84" s="13">
        <f>COUNTIF('Entreprises NWT &amp; Nunavut CofM'!$K$2:$FR$143,'Matrice - Code'!J84)</f>
        <v>15</v>
      </c>
      <c r="K84" s="13">
        <f>COUNTIF('Entreprises NWT &amp; Nunavut CofM'!$K$2:$FR$143,'Matrice - Code'!K84)</f>
        <v>18</v>
      </c>
      <c r="L84" s="13">
        <f>COUNTIF('Entreprises NWT &amp; Nunavut CofM'!$K$2:$FR$143,'Matrice - Code'!L84)</f>
        <v>18</v>
      </c>
      <c r="M84" s="13">
        <f>COUNTIF('Entreprises NWT &amp; Nunavut CofM'!$K$2:$FR$143,'Matrice - Code'!M84)</f>
        <v>17</v>
      </c>
      <c r="N84" s="13">
        <f>COUNTIF('Entreprises NWT &amp; Nunavut CofM'!$K$2:$FR$143,'Matrice - Code'!N84)</f>
        <v>19</v>
      </c>
      <c r="O84" s="13">
        <f>COUNTIF('Entreprises NWT &amp; Nunavut CofM'!$K$2:$FR$143,'Matrice - Code'!O84)</f>
        <v>20</v>
      </c>
      <c r="P84" s="45"/>
      <c r="Q84" s="45"/>
      <c r="R84" s="46"/>
      <c r="S84" s="28">
        <v>14</v>
      </c>
      <c r="T84" s="29">
        <v>6</v>
      </c>
    </row>
    <row r="85" spans="1:20" ht="52.5" customHeight="1" x14ac:dyDescent="0.25">
      <c r="A85" s="157"/>
      <c r="B85" s="49" t="s">
        <v>159</v>
      </c>
      <c r="C85" s="23">
        <f>COUNTIF('Entreprises NWT &amp; Nunavut CofM'!$K$2:$FR$143,'Matrice - Code'!C85)</f>
        <v>1</v>
      </c>
      <c r="D85" s="24">
        <f>COUNTIF('Entreprises NWT &amp; Nunavut CofM'!$K$2:$FR$143,'Matrice - Code'!D85)</f>
        <v>1</v>
      </c>
      <c r="E85" s="6">
        <f>COUNTIF('Entreprises NWT &amp; Nunavut CofM'!$K$2:$FR$143,'Matrice - Code'!E85)</f>
        <v>1</v>
      </c>
      <c r="F85" s="6">
        <f>COUNTIF('Entreprises NWT &amp; Nunavut CofM'!$K$2:$FR$143,'Matrice - Code'!F85)</f>
        <v>1</v>
      </c>
      <c r="G85" s="6">
        <f>COUNTIF('Entreprises NWT &amp; Nunavut CofM'!$K$2:$FR$143,'Matrice - Code'!G85)</f>
        <v>1</v>
      </c>
      <c r="H85" s="13">
        <f>COUNTIF('Entreprises NWT &amp; Nunavut CofM'!$K$2:$FR$143,'Matrice - Code'!H85)</f>
        <v>1</v>
      </c>
      <c r="I85" s="13">
        <f>COUNTIF('Entreprises NWT &amp; Nunavut CofM'!$K$2:$FR$143,'Matrice - Code'!I85)</f>
        <v>1</v>
      </c>
      <c r="J85" s="13">
        <f>COUNTIF('Entreprises NWT &amp; Nunavut CofM'!$K$2:$FR$143,'Matrice - Code'!J85)</f>
        <v>1</v>
      </c>
      <c r="K85" s="13">
        <f>COUNTIF('Entreprises NWT &amp; Nunavut CofM'!$K$2:$FR$143,'Matrice - Code'!K85)</f>
        <v>1</v>
      </c>
      <c r="L85" s="13">
        <f>COUNTIF('Entreprises NWT &amp; Nunavut CofM'!$K$2:$FR$143,'Matrice - Code'!L85)</f>
        <v>1</v>
      </c>
      <c r="M85" s="13">
        <f>COUNTIF('Entreprises NWT &amp; Nunavut CofM'!$K$2:$FR$143,'Matrice - Code'!M85)</f>
        <v>1</v>
      </c>
      <c r="N85" s="13">
        <f>COUNTIF('Entreprises NWT &amp; Nunavut CofM'!$K$2:$FR$143,'Matrice - Code'!N85)</f>
        <v>1</v>
      </c>
      <c r="O85" s="6">
        <f>COUNTIF('Entreprises NWT &amp; Nunavut CofM'!$K$2:$FR$143,'Matrice - Code'!O85)</f>
        <v>1</v>
      </c>
      <c r="P85" s="45"/>
      <c r="Q85" s="45"/>
      <c r="R85" s="46"/>
      <c r="S85" s="28">
        <v>1</v>
      </c>
      <c r="T85" s="29">
        <v>0</v>
      </c>
    </row>
    <row r="86" spans="1:20" ht="52.5" customHeight="1" x14ac:dyDescent="0.25">
      <c r="A86" s="157"/>
      <c r="B86" s="49" t="s">
        <v>160</v>
      </c>
      <c r="C86" s="14">
        <f>COUNTIF('Entreprises NWT &amp; Nunavut CofM'!$K$2:$FR$143,'Matrice - Code'!C86)</f>
        <v>0</v>
      </c>
      <c r="D86" s="15">
        <f>COUNTIF('Entreprises NWT &amp; Nunavut CofM'!$K$2:$FR$143,'Matrice - Code'!D86)</f>
        <v>0</v>
      </c>
      <c r="E86" s="6">
        <f>COUNTIF('Entreprises NWT &amp; Nunavut CofM'!$K$2:$FR$143,'Matrice - Code'!E86)</f>
        <v>4</v>
      </c>
      <c r="F86" s="6">
        <f>COUNTIF('Entreprises NWT &amp; Nunavut CofM'!$K$2:$FR$143,'Matrice - Code'!F86)</f>
        <v>5</v>
      </c>
      <c r="G86" s="6">
        <f>COUNTIF('Entreprises NWT &amp; Nunavut CofM'!$K$2:$FR$143,'Matrice - Code'!G86)</f>
        <v>5</v>
      </c>
      <c r="H86" s="13">
        <f>COUNTIF('Entreprises NWT &amp; Nunavut CofM'!$K$2:$FR$143,'Matrice - Code'!H86)</f>
        <v>9</v>
      </c>
      <c r="I86" s="13">
        <f>COUNTIF('Entreprises NWT &amp; Nunavut CofM'!$K$2:$FR$143,'Matrice - Code'!I86)</f>
        <v>9</v>
      </c>
      <c r="J86" s="13">
        <f>COUNTIF('Entreprises NWT &amp; Nunavut CofM'!$K$2:$FR$143,'Matrice - Code'!J86)</f>
        <v>10</v>
      </c>
      <c r="K86" s="13">
        <f>COUNTIF('Entreprises NWT &amp; Nunavut CofM'!$K$2:$FR$143,'Matrice - Code'!K86)</f>
        <v>10</v>
      </c>
      <c r="L86" s="13">
        <f>COUNTIF('Entreprises NWT &amp; Nunavut CofM'!$K$2:$FR$143,'Matrice - Code'!L86)</f>
        <v>10</v>
      </c>
      <c r="M86" s="13">
        <f>COUNTIF('Entreprises NWT &amp; Nunavut CofM'!$K$2:$FR$143,'Matrice - Code'!M86)</f>
        <v>10</v>
      </c>
      <c r="N86" s="13">
        <f>COUNTIF('Entreprises NWT &amp; Nunavut CofM'!$K$2:$FR$143,'Matrice - Code'!N86)</f>
        <v>10</v>
      </c>
      <c r="O86" s="13">
        <f>COUNTIF('Entreprises NWT &amp; Nunavut CofM'!$K$2:$FR$143,'Matrice - Code'!O86)</f>
        <v>10</v>
      </c>
      <c r="P86" s="45"/>
      <c r="Q86" s="45"/>
      <c r="R86" s="46"/>
      <c r="S86" s="28">
        <v>6</v>
      </c>
      <c r="T86" s="29">
        <v>3</v>
      </c>
    </row>
    <row r="87" spans="1:20" ht="52.5" customHeight="1" x14ac:dyDescent="0.25">
      <c r="A87" s="157"/>
      <c r="B87" s="49" t="s">
        <v>161</v>
      </c>
      <c r="C87" s="14">
        <f>COUNTIF('Entreprises NWT &amp; Nunavut CofM'!$K$2:$FR$143,'Matrice - Code'!C87)</f>
        <v>1</v>
      </c>
      <c r="D87" s="15">
        <f>COUNTIF('Entreprises NWT &amp; Nunavut CofM'!$K$2:$FR$143,'Matrice - Code'!D87)</f>
        <v>1</v>
      </c>
      <c r="E87" s="6">
        <f>COUNTIF('Entreprises NWT &amp; Nunavut CofM'!$K$2:$FR$143,'Matrice - Code'!E87)</f>
        <v>1</v>
      </c>
      <c r="F87" s="6">
        <f>COUNTIF('Entreprises NWT &amp; Nunavut CofM'!$K$2:$FR$143,'Matrice - Code'!F87)</f>
        <v>3</v>
      </c>
      <c r="G87" s="6">
        <f>COUNTIF('Entreprises NWT &amp; Nunavut CofM'!$K$2:$FR$143,'Matrice - Code'!G87)</f>
        <v>3</v>
      </c>
      <c r="H87" s="13">
        <f>COUNTIF('Entreprises NWT &amp; Nunavut CofM'!$K$2:$FR$143,'Matrice - Code'!H87)</f>
        <v>4</v>
      </c>
      <c r="I87" s="13">
        <f>COUNTIF('Entreprises NWT &amp; Nunavut CofM'!$K$2:$FR$143,'Matrice - Code'!I87)</f>
        <v>4</v>
      </c>
      <c r="J87" s="13">
        <f>COUNTIF('Entreprises NWT &amp; Nunavut CofM'!$K$2:$FR$143,'Matrice - Code'!J87)</f>
        <v>4</v>
      </c>
      <c r="K87" s="13">
        <f>COUNTIF('Entreprises NWT &amp; Nunavut CofM'!$K$2:$FR$143,'Matrice - Code'!K87)</f>
        <v>4</v>
      </c>
      <c r="L87" s="13">
        <f>COUNTIF('Entreprises NWT &amp; Nunavut CofM'!$K$2:$FR$143,'Matrice - Code'!L87)</f>
        <v>4</v>
      </c>
      <c r="M87" s="13">
        <f>COUNTIF('Entreprises NWT &amp; Nunavut CofM'!$K$2:$FR$143,'Matrice - Code'!M87)</f>
        <v>4</v>
      </c>
      <c r="N87" s="13">
        <f>COUNTIF('Entreprises NWT &amp; Nunavut CofM'!$K$2:$FR$143,'Matrice - Code'!N87)</f>
        <v>4</v>
      </c>
      <c r="O87" s="13">
        <f>COUNTIF('Entreprises NWT &amp; Nunavut CofM'!$K$2:$FR$143,'Matrice - Code'!O87)</f>
        <v>4</v>
      </c>
      <c r="P87" s="45"/>
      <c r="Q87" s="45"/>
      <c r="R87" s="46"/>
      <c r="S87" s="28">
        <v>0</v>
      </c>
      <c r="T87" s="29">
        <v>4</v>
      </c>
    </row>
    <row r="88" spans="1:20" ht="52.5" customHeight="1" x14ac:dyDescent="0.25">
      <c r="A88" s="157"/>
      <c r="B88" s="49" t="s">
        <v>162</v>
      </c>
      <c r="C88" s="14">
        <f>COUNTIF('Entreprises NWT &amp; Nunavut CofM'!$K$2:$FR$143,'Matrice - Code'!C88)</f>
        <v>0</v>
      </c>
      <c r="D88" s="15">
        <f>COUNTIF('Entreprises NWT &amp; Nunavut CofM'!$K$2:$FR$143,'Matrice - Code'!D88)</f>
        <v>0</v>
      </c>
      <c r="E88" s="6">
        <f>COUNTIF('Entreprises NWT &amp; Nunavut CofM'!$K$2:$FR$143,'Matrice - Code'!E88)</f>
        <v>8</v>
      </c>
      <c r="F88" s="6">
        <f>COUNTIF('Entreprises NWT &amp; Nunavut CofM'!$K$2:$FR$143,'Matrice - Code'!F88)</f>
        <v>8</v>
      </c>
      <c r="G88" s="6">
        <f>COUNTIF('Entreprises NWT &amp; Nunavut CofM'!$K$2:$FR$143,'Matrice - Code'!G88)</f>
        <v>8</v>
      </c>
      <c r="H88" s="13">
        <f>COUNTIF('Entreprises NWT &amp; Nunavut CofM'!$K$2:$FR$143,'Matrice - Code'!H88)</f>
        <v>8</v>
      </c>
      <c r="I88" s="13">
        <f>COUNTIF('Entreprises NWT &amp; Nunavut CofM'!$K$2:$FR$143,'Matrice - Code'!I88)</f>
        <v>8</v>
      </c>
      <c r="J88" s="13">
        <f>COUNTIF('Entreprises NWT &amp; Nunavut CofM'!$K$2:$FR$143,'Matrice - Code'!J88)</f>
        <v>8</v>
      </c>
      <c r="K88" s="13">
        <f>COUNTIF('Entreprises NWT &amp; Nunavut CofM'!$K$2:$FR$143,'Matrice - Code'!K88)</f>
        <v>8</v>
      </c>
      <c r="L88" s="13">
        <f>COUNTIF('Entreprises NWT &amp; Nunavut CofM'!$K$2:$FR$143,'Matrice - Code'!L88)</f>
        <v>8</v>
      </c>
      <c r="M88" s="13">
        <f>COUNTIF('Entreprises NWT &amp; Nunavut CofM'!$K$2:$FR$143,'Matrice - Code'!M88)</f>
        <v>8</v>
      </c>
      <c r="N88" s="6">
        <f>COUNTIF('Entreprises NWT &amp; Nunavut CofM'!$K$2:$FR$143,'Matrice - Code'!N88)</f>
        <v>8</v>
      </c>
      <c r="O88" s="6">
        <f>COUNTIF('Entreprises NWT &amp; Nunavut CofM'!$K$2:$FR$143,'Matrice - Code'!O88)</f>
        <v>7</v>
      </c>
      <c r="P88" s="45"/>
      <c r="Q88" s="45"/>
      <c r="R88" s="46"/>
      <c r="S88" s="28">
        <v>4</v>
      </c>
      <c r="T88" s="29">
        <v>4</v>
      </c>
    </row>
    <row r="89" spans="1:20" ht="52.5" customHeight="1" x14ac:dyDescent="0.25">
      <c r="A89" s="157"/>
      <c r="B89" s="49" t="s">
        <v>163</v>
      </c>
      <c r="C89" s="14">
        <f>COUNTIF('Entreprises NWT &amp; Nunavut CofM'!$K$2:$FR$143,'Matrice - Code'!C89)</f>
        <v>0</v>
      </c>
      <c r="D89" s="15">
        <f>COUNTIF('Entreprises NWT &amp; Nunavut CofM'!$K$2:$FR$143,'Matrice - Code'!D89)</f>
        <v>2</v>
      </c>
      <c r="E89" s="6">
        <f>COUNTIF('Entreprises NWT &amp; Nunavut CofM'!$K$2:$FR$143,'Matrice - Code'!E89)</f>
        <v>6</v>
      </c>
      <c r="F89" s="6">
        <f>COUNTIF('Entreprises NWT &amp; Nunavut CofM'!$K$2:$FR$143,'Matrice - Code'!F89)</f>
        <v>6</v>
      </c>
      <c r="G89" s="6">
        <f>COUNTIF('Entreprises NWT &amp; Nunavut CofM'!$K$2:$FR$143,'Matrice - Code'!G89)</f>
        <v>6</v>
      </c>
      <c r="H89" s="13">
        <f>COUNTIF('Entreprises NWT &amp; Nunavut CofM'!$K$2:$FR$143,'Matrice - Code'!H89)</f>
        <v>6</v>
      </c>
      <c r="I89" s="13">
        <f>COUNTIF('Entreprises NWT &amp; Nunavut CofM'!$K$2:$FR$143,'Matrice - Code'!I89)</f>
        <v>6</v>
      </c>
      <c r="J89" s="13">
        <f>COUNTIF('Entreprises NWT &amp; Nunavut CofM'!$K$2:$FR$143,'Matrice - Code'!J89)</f>
        <v>6</v>
      </c>
      <c r="K89" s="13">
        <f>COUNTIF('Entreprises NWT &amp; Nunavut CofM'!$K$2:$FR$143,'Matrice - Code'!K89)</f>
        <v>6</v>
      </c>
      <c r="L89" s="13">
        <f>COUNTIF('Entreprises NWT &amp; Nunavut CofM'!$K$2:$FR$143,'Matrice - Code'!L89)</f>
        <v>6</v>
      </c>
      <c r="M89" s="13">
        <f>COUNTIF('Entreprises NWT &amp; Nunavut CofM'!$K$2:$FR$143,'Matrice - Code'!M89)</f>
        <v>6</v>
      </c>
      <c r="N89" s="13">
        <f>COUNTIF('Entreprises NWT &amp; Nunavut CofM'!$K$2:$FR$143,'Matrice - Code'!N89)</f>
        <v>6</v>
      </c>
      <c r="O89" s="6">
        <f>COUNTIF('Entreprises NWT &amp; Nunavut CofM'!$K$2:$FR$143,'Matrice - Code'!O89)</f>
        <v>6</v>
      </c>
      <c r="P89" s="45"/>
      <c r="Q89" s="45"/>
      <c r="R89" s="46"/>
      <c r="S89" s="28">
        <v>2</v>
      </c>
      <c r="T89" s="29">
        <v>3</v>
      </c>
    </row>
    <row r="90" spans="1:20" ht="52.5" customHeight="1" x14ac:dyDescent="0.25">
      <c r="A90" s="157"/>
      <c r="B90" s="49" t="s">
        <v>164</v>
      </c>
      <c r="C90" s="14">
        <f>COUNTIF('Entreprises NWT &amp; Nunavut CofM'!$K$2:$FR$143,'Matrice - Code'!C90)</f>
        <v>0</v>
      </c>
      <c r="D90" s="15">
        <f>COUNTIF('Entreprises NWT &amp; Nunavut CofM'!$K$2:$FR$143,'Matrice - Code'!D90)</f>
        <v>0</v>
      </c>
      <c r="E90" s="6">
        <f>COUNTIF('Entreprises NWT &amp; Nunavut CofM'!$K$2:$FR$143,'Matrice - Code'!E90)</f>
        <v>2</v>
      </c>
      <c r="F90" s="6">
        <f>COUNTIF('Entreprises NWT &amp; Nunavut CofM'!$K$2:$FR$143,'Matrice - Code'!F90)</f>
        <v>3</v>
      </c>
      <c r="G90" s="6">
        <f>COUNTIF('Entreprises NWT &amp; Nunavut CofM'!$K$2:$FR$143,'Matrice - Code'!G90)</f>
        <v>3</v>
      </c>
      <c r="H90" s="13">
        <f>COUNTIF('Entreprises NWT &amp; Nunavut CofM'!$K$2:$FR$143,'Matrice - Code'!H90)</f>
        <v>7</v>
      </c>
      <c r="I90" s="13">
        <f>COUNTIF('Entreprises NWT &amp; Nunavut CofM'!$K$2:$FR$143,'Matrice - Code'!I90)</f>
        <v>7</v>
      </c>
      <c r="J90" s="13">
        <f>COUNTIF('Entreprises NWT &amp; Nunavut CofM'!$K$2:$FR$143,'Matrice - Code'!J90)</f>
        <v>7</v>
      </c>
      <c r="K90" s="13">
        <f>COUNTIF('Entreprises NWT &amp; Nunavut CofM'!$K$2:$FR$143,'Matrice - Code'!K90)</f>
        <v>7</v>
      </c>
      <c r="L90" s="13">
        <f>COUNTIF('Entreprises NWT &amp; Nunavut CofM'!$K$2:$FR$143,'Matrice - Code'!L90)</f>
        <v>7</v>
      </c>
      <c r="M90" s="13">
        <f>COUNTIF('Entreprises NWT &amp; Nunavut CofM'!$K$2:$FR$143,'Matrice - Code'!M90)</f>
        <v>8</v>
      </c>
      <c r="N90" s="13">
        <f>COUNTIF('Entreprises NWT &amp; Nunavut CofM'!$K$2:$FR$143,'Matrice - Code'!N90)</f>
        <v>8</v>
      </c>
      <c r="O90" s="13">
        <f>COUNTIF('Entreprises NWT &amp; Nunavut CofM'!$K$2:$FR$143,'Matrice - Code'!O90)</f>
        <v>8</v>
      </c>
      <c r="P90" s="45"/>
      <c r="Q90" s="45"/>
      <c r="R90" s="46"/>
      <c r="S90" s="28">
        <v>6</v>
      </c>
      <c r="T90" s="29">
        <v>2</v>
      </c>
    </row>
    <row r="91" spans="1:20" ht="52.5" customHeight="1" x14ac:dyDescent="0.25">
      <c r="A91" s="157"/>
      <c r="B91" s="49" t="s">
        <v>165</v>
      </c>
      <c r="C91" s="7">
        <f>COUNTIF('Entreprises NWT &amp; Nunavut CofM'!$K$2:$FR$143,'Matrice - Code'!C91)</f>
        <v>1</v>
      </c>
      <c r="D91" s="6">
        <f>COUNTIF('Entreprises NWT &amp; Nunavut CofM'!$K$2:$FR$143,'Matrice - Code'!D91)</f>
        <v>1</v>
      </c>
      <c r="E91" s="6">
        <f>COUNTIF('Entreprises NWT &amp; Nunavut CofM'!$K$2:$FR$143,'Matrice - Code'!E91)</f>
        <v>3</v>
      </c>
      <c r="F91" s="6">
        <f>COUNTIF('Entreprises NWT &amp; Nunavut CofM'!$K$2:$FR$143,'Matrice - Code'!F91)</f>
        <v>3</v>
      </c>
      <c r="G91" s="6">
        <f>COUNTIF('Entreprises NWT &amp; Nunavut CofM'!$K$2:$FR$143,'Matrice - Code'!G91)</f>
        <v>3</v>
      </c>
      <c r="H91" s="6">
        <f>COUNTIF('Entreprises NWT &amp; Nunavut CofM'!$K$2:$FR$143,'Matrice - Code'!H91)</f>
        <v>4</v>
      </c>
      <c r="I91" s="6">
        <f>COUNTIF('Entreprises NWT &amp; Nunavut CofM'!$K$2:$FR$143,'Matrice - Code'!I91)</f>
        <v>4</v>
      </c>
      <c r="J91" s="6">
        <f>COUNTIF('Entreprises NWT &amp; Nunavut CofM'!$K$2:$FR$143,'Matrice - Code'!J91)</f>
        <v>4</v>
      </c>
      <c r="K91" s="6">
        <f>COUNTIF('Entreprises NWT &amp; Nunavut CofM'!$K$2:$FR$143,'Matrice - Code'!K91)</f>
        <v>4</v>
      </c>
      <c r="L91" s="6">
        <f>COUNTIF('Entreprises NWT &amp; Nunavut CofM'!$K$2:$FR$143,'Matrice - Code'!L91)</f>
        <v>4</v>
      </c>
      <c r="M91" s="6">
        <f>COUNTIF('Entreprises NWT &amp; Nunavut CofM'!$K$2:$FR$143,'Matrice - Code'!M91)</f>
        <v>4</v>
      </c>
      <c r="N91" s="6">
        <f>COUNTIF('Entreprises NWT &amp; Nunavut CofM'!$K$2:$FR$143,'Matrice - Code'!N91)</f>
        <v>4</v>
      </c>
      <c r="O91" s="6">
        <f>COUNTIF('Entreprises NWT &amp; Nunavut CofM'!$K$2:$FR$143,'Matrice - Code'!O91)</f>
        <v>4</v>
      </c>
      <c r="P91" s="45"/>
      <c r="Q91" s="45"/>
      <c r="R91" s="46"/>
      <c r="S91" s="28">
        <v>4</v>
      </c>
      <c r="T91" s="29">
        <v>0</v>
      </c>
    </row>
    <row r="92" spans="1:20" ht="52.5" customHeight="1" x14ac:dyDescent="0.25">
      <c r="A92" s="157"/>
      <c r="B92" s="49" t="s">
        <v>166</v>
      </c>
      <c r="C92" s="7">
        <f>COUNTIF('Entreprises NWT &amp; Nunavut CofM'!$K$2:$FR$143,'Matrice - Code'!C92)</f>
        <v>1</v>
      </c>
      <c r="D92" s="6">
        <f>COUNTIF('Entreprises NWT &amp; Nunavut CofM'!$K$2:$FR$143,'Matrice - Code'!D92)</f>
        <v>1</v>
      </c>
      <c r="E92" s="6">
        <f>COUNTIF('Entreprises NWT &amp; Nunavut CofM'!$K$2:$FR$143,'Matrice - Code'!E92)</f>
        <v>7</v>
      </c>
      <c r="F92" s="6">
        <f>COUNTIF('Entreprises NWT &amp; Nunavut CofM'!$K$2:$FR$143,'Matrice - Code'!F92)</f>
        <v>8</v>
      </c>
      <c r="G92" s="13">
        <f>COUNTIF('Entreprises NWT &amp; Nunavut CofM'!$K$2:$FR$143,'Matrice - Code'!G92)</f>
        <v>8</v>
      </c>
      <c r="H92" s="13">
        <f>COUNTIF('Entreprises NWT &amp; Nunavut CofM'!$K$2:$FR$143,'Matrice - Code'!H92)</f>
        <v>8</v>
      </c>
      <c r="I92" s="13">
        <f>COUNTIF('Entreprises NWT &amp; Nunavut CofM'!$K$2:$FR$143,'Matrice - Code'!I92)</f>
        <v>8</v>
      </c>
      <c r="J92" s="6">
        <f>COUNTIF('Entreprises NWT &amp; Nunavut CofM'!$K$2:$FR$143,'Matrice - Code'!J92)</f>
        <v>9</v>
      </c>
      <c r="K92" s="6">
        <f>COUNTIF('Entreprises NWT &amp; Nunavut CofM'!$K$2:$FR$143,'Matrice - Code'!K92)</f>
        <v>9</v>
      </c>
      <c r="L92" s="6">
        <f>COUNTIF('Entreprises NWT &amp; Nunavut CofM'!$K$2:$FR$143,'Matrice - Code'!L92)</f>
        <v>9</v>
      </c>
      <c r="M92" s="13">
        <f>COUNTIF('Entreprises NWT &amp; Nunavut CofM'!$K$2:$FR$143,'Matrice - Code'!M92)</f>
        <v>9</v>
      </c>
      <c r="N92" s="13">
        <f>COUNTIF('Entreprises NWT &amp; Nunavut CofM'!$K$2:$FR$143,'Matrice - Code'!N92)</f>
        <v>9</v>
      </c>
      <c r="O92" s="6">
        <f>COUNTIF('Entreprises NWT &amp; Nunavut CofM'!$K$2:$FR$143,'Matrice - Code'!O92)</f>
        <v>9</v>
      </c>
      <c r="P92" s="45"/>
      <c r="Q92" s="45"/>
      <c r="R92" s="46"/>
      <c r="S92" s="28">
        <v>6</v>
      </c>
      <c r="T92" s="29">
        <v>3</v>
      </c>
    </row>
    <row r="93" spans="1:20" ht="52.5" customHeight="1" x14ac:dyDescent="0.25">
      <c r="A93" s="157"/>
      <c r="B93" s="49" t="s">
        <v>167</v>
      </c>
      <c r="C93" s="14">
        <f>COUNTIF('Entreprises NWT &amp; Nunavut CofM'!$K$2:$FR$143,'Matrice - Code'!C93)</f>
        <v>0</v>
      </c>
      <c r="D93" s="15">
        <f>COUNTIF('Entreprises NWT &amp; Nunavut CofM'!$K$2:$FR$143,'Matrice - Code'!D93)</f>
        <v>0</v>
      </c>
      <c r="E93" s="6">
        <f>COUNTIF('Entreprises NWT &amp; Nunavut CofM'!$K$2:$FR$143,'Matrice - Code'!E93)</f>
        <v>3</v>
      </c>
      <c r="F93" s="6">
        <f>COUNTIF('Entreprises NWT &amp; Nunavut CofM'!$K$2:$FR$143,'Matrice - Code'!F93)</f>
        <v>4</v>
      </c>
      <c r="G93" s="13">
        <f>COUNTIF('Entreprises NWT &amp; Nunavut CofM'!$K$2:$FR$143,'Matrice - Code'!G93)</f>
        <v>4</v>
      </c>
      <c r="H93" s="13">
        <f>COUNTIF('Entreprises NWT &amp; Nunavut CofM'!$K$2:$FR$143,'Matrice - Code'!H93)</f>
        <v>4</v>
      </c>
      <c r="I93" s="13">
        <f>COUNTIF('Entreprises NWT &amp; Nunavut CofM'!$K$2:$FR$143,'Matrice - Code'!I93)</f>
        <v>4</v>
      </c>
      <c r="J93" s="6">
        <f>COUNTIF('Entreprises NWT &amp; Nunavut CofM'!$K$2:$FR$143,'Matrice - Code'!J93)</f>
        <v>5</v>
      </c>
      <c r="K93" s="6">
        <f>COUNTIF('Entreprises NWT &amp; Nunavut CofM'!$K$2:$FR$143,'Matrice - Code'!K93)</f>
        <v>5</v>
      </c>
      <c r="L93" s="6">
        <f>COUNTIF('Entreprises NWT &amp; Nunavut CofM'!$K$2:$FR$143,'Matrice - Code'!L93)</f>
        <v>5</v>
      </c>
      <c r="M93" s="13">
        <f>COUNTIF('Entreprises NWT &amp; Nunavut CofM'!$K$2:$FR$143,'Matrice - Code'!M93)</f>
        <v>4</v>
      </c>
      <c r="N93" s="13">
        <f>COUNTIF('Entreprises NWT &amp; Nunavut CofM'!$K$2:$FR$143,'Matrice - Code'!N93)</f>
        <v>4</v>
      </c>
      <c r="O93" s="13">
        <f>COUNTIF('Entreprises NWT &amp; Nunavut CofM'!$K$2:$FR$143,'Matrice - Code'!O93)</f>
        <v>4</v>
      </c>
      <c r="P93" s="45"/>
      <c r="Q93" s="45"/>
      <c r="R93" s="46"/>
      <c r="S93" s="28">
        <v>2</v>
      </c>
      <c r="T93" s="29">
        <v>3</v>
      </c>
    </row>
    <row r="94" spans="1:20" ht="52.5" customHeight="1" x14ac:dyDescent="0.25">
      <c r="A94" s="157"/>
      <c r="B94" s="49" t="s">
        <v>168</v>
      </c>
      <c r="C94" s="7">
        <f>COUNTIF('Entreprises NWT &amp; Nunavut CofM'!$K$2:$FR$143,'Matrice - Code'!C94)</f>
        <v>0</v>
      </c>
      <c r="D94" s="6">
        <f>COUNTIF('Entreprises NWT &amp; Nunavut CofM'!$K$2:$FR$143,'Matrice - Code'!D94)</f>
        <v>0</v>
      </c>
      <c r="E94" s="6">
        <f>COUNTIF('Entreprises NWT &amp; Nunavut CofM'!$K$2:$FR$143,'Matrice - Code'!E94)</f>
        <v>0</v>
      </c>
      <c r="F94" s="6">
        <f>COUNTIF('Entreprises NWT &amp; Nunavut CofM'!$K$2:$FR$143,'Matrice - Code'!F94)</f>
        <v>0</v>
      </c>
      <c r="G94" s="6">
        <f>COUNTIF('Entreprises NWT &amp; Nunavut CofM'!$K$2:$FR$143,'Matrice - Code'!G94)</f>
        <v>0</v>
      </c>
      <c r="H94" s="6">
        <f>COUNTIF('Entreprises NWT &amp; Nunavut CofM'!$K$2:$FR$143,'Matrice - Code'!H94)</f>
        <v>0</v>
      </c>
      <c r="I94" s="6">
        <f>COUNTIF('Entreprises NWT &amp; Nunavut CofM'!$K$2:$FR$143,'Matrice - Code'!I94)</f>
        <v>0</v>
      </c>
      <c r="J94" s="6">
        <f>COUNTIF('Entreprises NWT &amp; Nunavut CofM'!$K$2:$FR$143,'Matrice - Code'!J94)</f>
        <v>0</v>
      </c>
      <c r="K94" s="6">
        <f>COUNTIF('Entreprises NWT &amp; Nunavut CofM'!$K$2:$FR$143,'Matrice - Code'!K94)</f>
        <v>0</v>
      </c>
      <c r="L94" s="6">
        <f>COUNTIF('Entreprises NWT &amp; Nunavut CofM'!$K$2:$FR$143,'Matrice - Code'!L94)</f>
        <v>0</v>
      </c>
      <c r="M94" s="6">
        <f>COUNTIF('Entreprises NWT &amp; Nunavut CofM'!$K$2:$FR$143,'Matrice - Code'!M94)</f>
        <v>0</v>
      </c>
      <c r="N94" s="6">
        <f>COUNTIF('Entreprises NWT &amp; Nunavut CofM'!$K$2:$FR$143,'Matrice - Code'!N94)</f>
        <v>0</v>
      </c>
      <c r="O94" s="6">
        <f>COUNTIF('Entreprises NWT &amp; Nunavut CofM'!$K$2:$FR$143,'Matrice - Code'!O94)</f>
        <v>0</v>
      </c>
      <c r="P94" s="45"/>
      <c r="Q94" s="45"/>
      <c r="R94" s="46"/>
      <c r="S94" s="28">
        <v>0</v>
      </c>
      <c r="T94" s="29">
        <v>0</v>
      </c>
    </row>
    <row r="95" spans="1:20" ht="52.5" customHeight="1" thickBot="1" x14ac:dyDescent="0.3">
      <c r="A95" s="158"/>
      <c r="B95" s="44" t="s">
        <v>169</v>
      </c>
      <c r="C95" s="9">
        <f>COUNTIF('Entreprises NWT &amp; Nunavut CofM'!$K$2:$FR$143,'Matrice - Code'!C95)</f>
        <v>1</v>
      </c>
      <c r="D95" s="16">
        <f>COUNTIF('Entreprises NWT &amp; Nunavut CofM'!$K$2:$FR$143,'Matrice - Code'!D95)</f>
        <v>1</v>
      </c>
      <c r="E95" s="16">
        <f>COUNTIF('Entreprises NWT &amp; Nunavut CofM'!$K$2:$FR$143,'Matrice - Code'!E95)</f>
        <v>1</v>
      </c>
      <c r="F95" s="16">
        <f>COUNTIF('Entreprises NWT &amp; Nunavut CofM'!$K$2:$FR$143,'Matrice - Code'!F95)</f>
        <v>1</v>
      </c>
      <c r="G95" s="16">
        <f>COUNTIF('Entreprises NWT &amp; Nunavut CofM'!$K$2:$FR$143,'Matrice - Code'!G95)</f>
        <v>1</v>
      </c>
      <c r="H95" s="16">
        <f>COUNTIF('Entreprises NWT &amp; Nunavut CofM'!$K$2:$FR$143,'Matrice - Code'!H95)</f>
        <v>1</v>
      </c>
      <c r="I95" s="16">
        <f>COUNTIF('Entreprises NWT &amp; Nunavut CofM'!$K$2:$FR$143,'Matrice - Code'!I95)</f>
        <v>1</v>
      </c>
      <c r="J95" s="16">
        <f>COUNTIF('Entreprises NWT &amp; Nunavut CofM'!$K$2:$FR$143,'Matrice - Code'!J95)</f>
        <v>2</v>
      </c>
      <c r="K95" s="16">
        <f>COUNTIF('Entreprises NWT &amp; Nunavut CofM'!$K$2:$FR$143,'Matrice - Code'!K95)</f>
        <v>2</v>
      </c>
      <c r="L95" s="16">
        <f>COUNTIF('Entreprises NWT &amp; Nunavut CofM'!$K$2:$FR$143,'Matrice - Code'!L95)</f>
        <v>3</v>
      </c>
      <c r="M95" s="16">
        <f>COUNTIF('Entreprises NWT &amp; Nunavut CofM'!$K$2:$FR$143,'Matrice - Code'!M95)</f>
        <v>3</v>
      </c>
      <c r="N95" s="16">
        <f>COUNTIF('Entreprises NWT &amp; Nunavut CofM'!$K$2:$FR$143,'Matrice - Code'!N95)</f>
        <v>3</v>
      </c>
      <c r="O95" s="16">
        <f>COUNTIF('Entreprises NWT &amp; Nunavut CofM'!$K$2:$FR$143,'Matrice - Code'!O95)</f>
        <v>2</v>
      </c>
      <c r="P95" s="62"/>
      <c r="Q95" s="62"/>
      <c r="R95" s="77"/>
      <c r="S95" s="30">
        <v>3</v>
      </c>
      <c r="T95" s="31">
        <v>0</v>
      </c>
    </row>
    <row r="96" spans="1:20" x14ac:dyDescent="0.25">
      <c r="B96" s="59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104"/>
      <c r="T96" s="104"/>
    </row>
    <row r="97" spans="1:1" x14ac:dyDescent="0.25">
      <c r="A97" s="122" t="s">
        <v>170</v>
      </c>
    </row>
    <row r="98" spans="1:1" x14ac:dyDescent="0.25">
      <c r="A98" s="120" t="s">
        <v>171</v>
      </c>
    </row>
    <row r="99" spans="1:1" x14ac:dyDescent="0.25">
      <c r="A99" s="121" t="s">
        <v>172</v>
      </c>
    </row>
    <row r="100" spans="1:1" x14ac:dyDescent="0.25">
      <c r="A100" s="42" t="s">
        <v>173</v>
      </c>
    </row>
  </sheetData>
  <sheetProtection password="DD73" sheet="1" objects="1" scenarios="1"/>
  <mergeCells count="26">
    <mergeCell ref="Q2:Q3"/>
    <mergeCell ref="A81:A95"/>
    <mergeCell ref="A9:A23"/>
    <mergeCell ref="A24:A36"/>
    <mergeCell ref="A37:A60"/>
    <mergeCell ref="A61:A73"/>
    <mergeCell ref="A74:A75"/>
    <mergeCell ref="A76:A80"/>
    <mergeCell ref="A6:A7"/>
    <mergeCell ref="B2:B5"/>
    <mergeCell ref="V8:W8"/>
    <mergeCell ref="S1:T6"/>
    <mergeCell ref="Q1:R1"/>
    <mergeCell ref="A1:B1"/>
    <mergeCell ref="C1:M1"/>
    <mergeCell ref="N1:O1"/>
    <mergeCell ref="O2:O3"/>
    <mergeCell ref="C2:C3"/>
    <mergeCell ref="D2:H2"/>
    <mergeCell ref="I2:L3"/>
    <mergeCell ref="M2:M3"/>
    <mergeCell ref="N2:N3"/>
    <mergeCell ref="R2:R3"/>
    <mergeCell ref="D3:G3"/>
    <mergeCell ref="A2:A5"/>
    <mergeCell ref="P2:P3"/>
  </mergeCells>
  <conditionalFormatting sqref="C96:T9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5" scale="2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workbookViewId="0">
      <selection activeCell="M4" sqref="M4"/>
    </sheetView>
  </sheetViews>
  <sheetFormatPr baseColWidth="10" defaultColWidth="11.42578125" defaultRowHeight="15" x14ac:dyDescent="0.25"/>
  <cols>
    <col min="3" max="6" width="11.42578125" hidden="1" customWidth="1"/>
    <col min="7" max="7" width="11.42578125" style="2"/>
    <col min="9" max="12" width="11.42578125" hidden="1" customWidth="1"/>
    <col min="13" max="13" width="11.42578125" style="2"/>
    <col min="17" max="19" width="11.42578125" customWidth="1"/>
    <col min="22" max="22" width="3.42578125" customWidth="1"/>
    <col min="23" max="25" width="11.42578125" customWidth="1"/>
  </cols>
  <sheetData>
    <row r="1" spans="1:25" ht="40.5" customHeight="1" thickBot="1" x14ac:dyDescent="0.3">
      <c r="A1" s="86" t="s">
        <v>174</v>
      </c>
      <c r="B1" s="164" t="s">
        <v>8</v>
      </c>
      <c r="C1" s="87"/>
      <c r="D1" s="87"/>
      <c r="E1" s="87"/>
      <c r="F1" s="87"/>
      <c r="G1" s="164" t="s">
        <v>175</v>
      </c>
      <c r="H1" s="164" t="s">
        <v>18</v>
      </c>
      <c r="I1" s="164" t="s">
        <v>10</v>
      </c>
      <c r="J1" s="164"/>
      <c r="K1" s="164"/>
      <c r="L1" s="164"/>
      <c r="M1" s="164" t="s">
        <v>176</v>
      </c>
      <c r="N1" s="164" t="s">
        <v>11</v>
      </c>
      <c r="O1" s="164" t="s">
        <v>12</v>
      </c>
      <c r="P1" s="164" t="s">
        <v>13</v>
      </c>
      <c r="Q1" s="164" t="s">
        <v>14</v>
      </c>
      <c r="R1" s="164" t="s">
        <v>15</v>
      </c>
      <c r="S1" s="164" t="s">
        <v>16</v>
      </c>
      <c r="T1" s="164" t="s">
        <v>177</v>
      </c>
      <c r="U1" s="166"/>
      <c r="V1" s="129"/>
      <c r="W1" s="129"/>
      <c r="X1" s="129"/>
      <c r="Y1" s="129"/>
    </row>
    <row r="2" spans="1:25" ht="40.5" customHeight="1" thickBot="1" x14ac:dyDescent="0.3">
      <c r="A2" s="88" t="s">
        <v>72</v>
      </c>
      <c r="B2" s="165"/>
      <c r="C2" s="165" t="s">
        <v>17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89" t="s">
        <v>70</v>
      </c>
      <c r="U2" s="90" t="s">
        <v>71</v>
      </c>
      <c r="V2" s="129"/>
      <c r="W2" s="133" t="s">
        <v>178</v>
      </c>
      <c r="X2" s="162" t="s">
        <v>179</v>
      </c>
      <c r="Y2" s="163"/>
    </row>
    <row r="3" spans="1:25" ht="33.75" x14ac:dyDescent="0.25">
      <c r="A3" s="93" t="s">
        <v>75</v>
      </c>
      <c r="B3" s="91">
        <f>SUM('Matrice - Complète'!C9:C23)/15</f>
        <v>1.7333333333333334</v>
      </c>
      <c r="C3" s="84">
        <f>SUM('Matrice - Complète'!D9:D23)/15</f>
        <v>1.7333333333333334</v>
      </c>
      <c r="D3" s="84">
        <f>SUM('Matrice - Complète'!E9:E23)/15</f>
        <v>2.4</v>
      </c>
      <c r="E3" s="84">
        <f>SUM('Matrice - Complète'!F9:F23)/15</f>
        <v>2.9333333333333331</v>
      </c>
      <c r="F3" s="84">
        <f>SUM('Matrice - Complète'!G9:G23)/15</f>
        <v>2.9333333333333331</v>
      </c>
      <c r="G3" s="84">
        <f>AVERAGE(C3:F3)</f>
        <v>2.5</v>
      </c>
      <c r="H3" s="84">
        <f>SUM('Matrice - Complète'!H9:H23)/15</f>
        <v>4.5333333333333332</v>
      </c>
      <c r="I3" s="84">
        <f>SUM('Matrice - Complète'!I9:I23)/15</f>
        <v>4.4666666666666668</v>
      </c>
      <c r="J3" s="84">
        <f>SUM('Matrice - Complète'!J9:J23)/15</f>
        <v>5</v>
      </c>
      <c r="K3" s="84">
        <f>SUM('Matrice - Complète'!K9:K23)/15</f>
        <v>5</v>
      </c>
      <c r="L3" s="84">
        <f>SUM('Matrice - Complète'!L9:L23)/15</f>
        <v>5.1333333333333337</v>
      </c>
      <c r="M3" s="84">
        <f>AVERAGE(I3:L3)</f>
        <v>4.9000000000000004</v>
      </c>
      <c r="N3" s="84">
        <f>SUM('Matrice - Complète'!M9:M23)/15</f>
        <v>5.2</v>
      </c>
      <c r="O3" s="84">
        <f>SUM('Matrice - Complète'!N9:N23)/15</f>
        <v>5.2666666666666666</v>
      </c>
      <c r="P3" s="84">
        <f>SUM('Matrice - Complète'!O9:O23)/15</f>
        <v>3.3333333333333335</v>
      </c>
      <c r="Q3" s="170" t="s">
        <v>180</v>
      </c>
      <c r="R3" s="171"/>
      <c r="S3" s="172"/>
      <c r="T3" s="85">
        <f>SUM('Matrice - Complète'!S9:S23)</f>
        <v>43</v>
      </c>
      <c r="U3" s="96">
        <f>SUM('Matrice - Complète'!T9:T23)</f>
        <v>56</v>
      </c>
      <c r="V3" s="129"/>
      <c r="W3" s="134">
        <f>T3+U3</f>
        <v>99</v>
      </c>
      <c r="X3" s="132">
        <f>(T3/W3)*100</f>
        <v>43.43434343434344</v>
      </c>
      <c r="Y3" s="135">
        <f>(U3/W3)*100</f>
        <v>56.56565656565656</v>
      </c>
    </row>
    <row r="4" spans="1:25" ht="22.5" x14ac:dyDescent="0.25">
      <c r="A4" s="94" t="s">
        <v>93</v>
      </c>
      <c r="B4" s="92">
        <f>SUM('Matrice - Complète'!C24:C36)/13</f>
        <v>2.6153846153846154</v>
      </c>
      <c r="C4" s="33">
        <f>SUM('Matrice - Complète'!D24:D36)/13</f>
        <v>2.6153846153846154</v>
      </c>
      <c r="D4" s="33">
        <f>SUM('Matrice - Complète'!E24:E36)/13</f>
        <v>4</v>
      </c>
      <c r="E4" s="33">
        <f>SUM('Matrice - Complète'!F24:F36)/13</f>
        <v>4.3076923076923075</v>
      </c>
      <c r="F4" s="33">
        <f>SUM('Matrice - Complète'!G24:G36)/13</f>
        <v>4.3076923076923075</v>
      </c>
      <c r="G4" s="33">
        <f t="shared" ref="G4:G9" si="0">AVERAGE(C4:F4)</f>
        <v>3.8076923076923075</v>
      </c>
      <c r="H4" s="33">
        <f>SUM('Matrice - Complète'!H24:H36)/13</f>
        <v>5.7692307692307692</v>
      </c>
      <c r="I4" s="33">
        <f>SUM('Matrice - Complète'!I24:I36)/13</f>
        <v>5.9230769230769234</v>
      </c>
      <c r="J4" s="33">
        <f>SUM('Matrice - Complète'!J24:J36)/13</f>
        <v>6.3076923076923075</v>
      </c>
      <c r="K4" s="33">
        <f>SUM('Matrice - Complète'!K24:K36)/13</f>
        <v>6.3076923076923075</v>
      </c>
      <c r="L4" s="33">
        <f>SUM('Matrice - Complète'!L24:L36)/13</f>
        <v>6.384615384615385</v>
      </c>
      <c r="M4" s="33">
        <f t="shared" ref="M4:M9" si="1">AVERAGE(I4:L4)</f>
        <v>6.2307692307692299</v>
      </c>
      <c r="N4" s="33">
        <f>SUM('Matrice - Complète'!M24:M36)/13</f>
        <v>6.3076923076923075</v>
      </c>
      <c r="O4" s="33">
        <f>SUM('Matrice - Complète'!N24:N36)/13</f>
        <v>6.3076923076923075</v>
      </c>
      <c r="P4" s="33">
        <f>SUM('Matrice - Complète'!O24:O36)/13</f>
        <v>6.2307692307692308</v>
      </c>
      <c r="Q4" s="173" t="s">
        <v>180</v>
      </c>
      <c r="R4" s="174"/>
      <c r="S4" s="175"/>
      <c r="T4" s="34">
        <f>SUM('Matrice - Complète'!S24:S36)</f>
        <v>57</v>
      </c>
      <c r="U4" s="97">
        <f>SUM('Matrice - Complète'!T24:T36)</f>
        <v>37</v>
      </c>
      <c r="V4" s="129"/>
      <c r="W4" s="134">
        <f t="shared" ref="W4:W9" si="2">T4+U4</f>
        <v>94</v>
      </c>
      <c r="X4" s="132">
        <f t="shared" ref="X4:X9" si="3">(T4/W4)*100</f>
        <v>60.638297872340431</v>
      </c>
      <c r="Y4" s="135">
        <f t="shared" ref="Y4:Y9" si="4">(U4/W4)*100</f>
        <v>39.361702127659576</v>
      </c>
    </row>
    <row r="5" spans="1:25" ht="33.75" x14ac:dyDescent="0.25">
      <c r="A5" s="94" t="s">
        <v>107</v>
      </c>
      <c r="B5" s="92">
        <f>SUM('Matrice - Complète'!C37:C60)/24</f>
        <v>0.54166666666666663</v>
      </c>
      <c r="C5" s="33">
        <f>SUM('Matrice - Complète'!D37:D60)/24</f>
        <v>0.54166666666666663</v>
      </c>
      <c r="D5" s="33">
        <f>SUM('Matrice - Complète'!E37:E60)/24</f>
        <v>3.25</v>
      </c>
      <c r="E5" s="33">
        <f>SUM('Matrice - Complète'!F37:F60)/24</f>
        <v>3.5416666666666665</v>
      </c>
      <c r="F5" s="33">
        <f>SUM('Matrice - Complète'!G37:G60)/24</f>
        <v>3.5416666666666665</v>
      </c>
      <c r="G5" s="33">
        <f t="shared" si="0"/>
        <v>2.71875</v>
      </c>
      <c r="H5" s="33">
        <f>SUM('Matrice - Complète'!H37:H60)/24</f>
        <v>4.958333333333333</v>
      </c>
      <c r="I5" s="33">
        <f>SUM('Matrice - Complète'!I37:I60)/24</f>
        <v>5.041666666666667</v>
      </c>
      <c r="J5" s="33">
        <f>SUM('Matrice - Complète'!J37:J60)/24</f>
        <v>5.166666666666667</v>
      </c>
      <c r="K5" s="33">
        <f>SUM('Matrice - Complète'!K37:K60)/24</f>
        <v>5.166666666666667</v>
      </c>
      <c r="L5" s="33">
        <f>SUM('Matrice - Complète'!L37:L60)/24</f>
        <v>5.375</v>
      </c>
      <c r="M5" s="33">
        <f t="shared" si="1"/>
        <v>5.1875</v>
      </c>
      <c r="N5" s="33">
        <f>SUM('Matrice - Complète'!M37:M60)/24</f>
        <v>5.958333333333333</v>
      </c>
      <c r="O5" s="33">
        <f>SUM('Matrice - Complète'!N37:N60)/24</f>
        <v>5.958333333333333</v>
      </c>
      <c r="P5" s="33">
        <f>SUM('Matrice - Complète'!O37:O60)/24</f>
        <v>5.125</v>
      </c>
      <c r="Q5" s="173" t="s">
        <v>180</v>
      </c>
      <c r="R5" s="174"/>
      <c r="S5" s="175"/>
      <c r="T5" s="34">
        <f>SUM('Matrice - Complète'!S37:S60)</f>
        <v>109</v>
      </c>
      <c r="U5" s="97">
        <f>SUM('Matrice - Complète'!T37:T60)</f>
        <v>42</v>
      </c>
      <c r="V5" s="129"/>
      <c r="W5" s="134">
        <f t="shared" si="2"/>
        <v>151</v>
      </c>
      <c r="X5" s="132">
        <f t="shared" si="3"/>
        <v>72.185430463576168</v>
      </c>
      <c r="Y5" s="135">
        <f t="shared" si="4"/>
        <v>27.814569536423839</v>
      </c>
    </row>
    <row r="6" spans="1:25" ht="45" x14ac:dyDescent="0.25">
      <c r="A6" s="94" t="s">
        <v>132</v>
      </c>
      <c r="B6" s="92">
        <f>SUM('Matrice - Complète'!C61:C73)/13</f>
        <v>0.23076923076923078</v>
      </c>
      <c r="C6" s="33">
        <f>SUM('Matrice - Complète'!D61:D73)/13</f>
        <v>0.23076923076923078</v>
      </c>
      <c r="D6" s="33">
        <f>SUM('Matrice - Complète'!E61:E73)/13</f>
        <v>1.0769230769230769</v>
      </c>
      <c r="E6" s="33">
        <f>SUM('Matrice - Complète'!F61:F73)/13</f>
        <v>1.0769230769230769</v>
      </c>
      <c r="F6" s="33">
        <f>SUM('Matrice - Complète'!G61:G73)/13</f>
        <v>1.0769230769230769</v>
      </c>
      <c r="G6" s="33">
        <f t="shared" si="0"/>
        <v>0.86538461538461542</v>
      </c>
      <c r="H6" s="33">
        <f>SUM('Matrice - Complète'!H61:H73)/13</f>
        <v>1.7692307692307692</v>
      </c>
      <c r="I6" s="33">
        <f>SUM('Matrice - Complète'!I61:I73)/13</f>
        <v>1.7692307692307692</v>
      </c>
      <c r="J6" s="33">
        <f>SUM('Matrice - Complète'!J61:J73)/13</f>
        <v>1.9230769230769231</v>
      </c>
      <c r="K6" s="33">
        <f>SUM('Matrice - Complète'!K61:K73)/13</f>
        <v>1.9230769230769231</v>
      </c>
      <c r="L6" s="33">
        <f>SUM('Matrice - Complète'!L61:L73)/13</f>
        <v>1.8461538461538463</v>
      </c>
      <c r="M6" s="33">
        <f t="shared" si="1"/>
        <v>1.8653846153846154</v>
      </c>
      <c r="N6" s="33">
        <f>SUM('Matrice - Complète'!M61:M73)/13</f>
        <v>2.9230769230769229</v>
      </c>
      <c r="O6" s="33">
        <f>SUM('Matrice - Complète'!N61:N73)/13</f>
        <v>2.9230769230769229</v>
      </c>
      <c r="P6" s="33">
        <f>SUM('Matrice - Complète'!O61:O73)/13</f>
        <v>2.0769230769230771</v>
      </c>
      <c r="Q6" s="173" t="s">
        <v>180</v>
      </c>
      <c r="R6" s="174"/>
      <c r="S6" s="175"/>
      <c r="T6" s="34">
        <f>SUM('Matrice - Complète'!S61:S73)</f>
        <v>20</v>
      </c>
      <c r="U6" s="97">
        <f>SUM('Matrice - Complète'!T61:T73)</f>
        <v>19</v>
      </c>
      <c r="V6" s="129"/>
      <c r="W6" s="134">
        <f t="shared" si="2"/>
        <v>39</v>
      </c>
      <c r="X6" s="132">
        <f t="shared" si="3"/>
        <v>51.282051282051277</v>
      </c>
      <c r="Y6" s="135">
        <f t="shared" si="4"/>
        <v>48.717948717948715</v>
      </c>
    </row>
    <row r="7" spans="1:25" ht="33.75" x14ac:dyDescent="0.25">
      <c r="A7" s="94" t="s">
        <v>181</v>
      </c>
      <c r="B7" s="92">
        <f>SUM('Matrice - Complète'!C74:C75)/2</f>
        <v>0.5</v>
      </c>
      <c r="C7" s="33">
        <f>SUM('Matrice - Complète'!D74:D75)/2</f>
        <v>0.5</v>
      </c>
      <c r="D7" s="33">
        <f>SUM('Matrice - Complète'!E74:E75)/2</f>
        <v>1</v>
      </c>
      <c r="E7" s="33">
        <f>SUM('Matrice - Complète'!F74:F75)/2</f>
        <v>1</v>
      </c>
      <c r="F7" s="33">
        <f>SUM('Matrice - Complète'!G74:G75)/2</f>
        <v>1</v>
      </c>
      <c r="G7" s="33">
        <f t="shared" si="0"/>
        <v>0.875</v>
      </c>
      <c r="H7" s="33">
        <f>SUM('Matrice - Complète'!H74:H75)/2</f>
        <v>1.5</v>
      </c>
      <c r="I7" s="33">
        <f>SUM('Matrice - Complète'!I74:I75)/2</f>
        <v>1.5</v>
      </c>
      <c r="J7" s="33">
        <f>SUM('Matrice - Complète'!J74:J75)/2</f>
        <v>1.5</v>
      </c>
      <c r="K7" s="33">
        <f>SUM('Matrice - Complète'!K74:K75)/2</f>
        <v>1.5</v>
      </c>
      <c r="L7" s="33">
        <f>SUM('Matrice - Complète'!L74:L75)/2</f>
        <v>1.5</v>
      </c>
      <c r="M7" s="33">
        <f t="shared" si="1"/>
        <v>1.5</v>
      </c>
      <c r="N7" s="33">
        <f>SUM('Matrice - Complète'!M74:M75)/2</f>
        <v>1.5</v>
      </c>
      <c r="O7" s="33">
        <f>SUM('Matrice - Complète'!N74:N75)/2</f>
        <v>1.5</v>
      </c>
      <c r="P7" s="33">
        <f>SUM('Matrice - Complète'!O74:O75)/2</f>
        <v>1.5</v>
      </c>
      <c r="Q7" s="173" t="s">
        <v>180</v>
      </c>
      <c r="R7" s="174"/>
      <c r="S7" s="175"/>
      <c r="T7" s="34">
        <f>SUM('Matrice - Complète'!S74:S75)</f>
        <v>0</v>
      </c>
      <c r="U7" s="97">
        <f>SUM('Matrice - Complète'!T74:T75)</f>
        <v>3</v>
      </c>
      <c r="V7" s="129"/>
      <c r="W7" s="134">
        <f t="shared" si="2"/>
        <v>3</v>
      </c>
      <c r="X7" s="132">
        <f t="shared" si="3"/>
        <v>0</v>
      </c>
      <c r="Y7" s="135">
        <f t="shared" si="4"/>
        <v>100</v>
      </c>
    </row>
    <row r="8" spans="1:25" ht="33.75" x14ac:dyDescent="0.25">
      <c r="A8" s="94" t="s">
        <v>148</v>
      </c>
      <c r="B8" s="92">
        <f>SUM('Matrice - Complète'!C76:C80)/6</f>
        <v>0.83333333333333337</v>
      </c>
      <c r="C8" s="33">
        <f>SUM('Matrice - Complète'!D76:D80)/6</f>
        <v>0.83333333333333337</v>
      </c>
      <c r="D8" s="33">
        <f>SUM('Matrice - Complète'!E76:E80)/6</f>
        <v>2.1666666666666665</v>
      </c>
      <c r="E8" s="33">
        <f>SUM('Matrice - Complète'!F76:F80)/6</f>
        <v>2.1666666666666665</v>
      </c>
      <c r="F8" s="33">
        <f>SUM('Matrice - Complète'!G76:G80)/6</f>
        <v>2.1666666666666665</v>
      </c>
      <c r="G8" s="33">
        <f t="shared" si="0"/>
        <v>1.833333333333333</v>
      </c>
      <c r="H8" s="33">
        <f>SUM('Matrice - Complète'!H76:H80)/6</f>
        <v>3</v>
      </c>
      <c r="I8" s="33">
        <f>SUM('Matrice - Complète'!I76:I80)/6</f>
        <v>3</v>
      </c>
      <c r="J8" s="33">
        <f>SUM('Matrice - Complète'!J76:J80)/6</f>
        <v>3</v>
      </c>
      <c r="K8" s="33">
        <f>SUM('Matrice - Complète'!K76:K80)/6</f>
        <v>3</v>
      </c>
      <c r="L8" s="33">
        <f>SUM('Matrice - Complète'!L76:L80)/6</f>
        <v>3</v>
      </c>
      <c r="M8" s="33">
        <f t="shared" si="1"/>
        <v>3</v>
      </c>
      <c r="N8" s="33">
        <f>SUM('Matrice - Complète'!M76:M80)/6</f>
        <v>3</v>
      </c>
      <c r="O8" s="33">
        <f>SUM('Matrice - Complète'!N76:N80)/6</f>
        <v>3</v>
      </c>
      <c r="P8" s="33">
        <f>SUM('Matrice - Complète'!O76:O80)/6</f>
        <v>3</v>
      </c>
      <c r="Q8" s="173" t="s">
        <v>180</v>
      </c>
      <c r="R8" s="174"/>
      <c r="S8" s="175"/>
      <c r="T8" s="34">
        <f>SUM('Matrice - Complète'!S76:S80)</f>
        <v>13</v>
      </c>
      <c r="U8" s="97">
        <f>SUM('Matrice - Complète'!T76:T80)</f>
        <v>5</v>
      </c>
      <c r="V8" s="129"/>
      <c r="W8" s="134">
        <f t="shared" si="2"/>
        <v>18</v>
      </c>
      <c r="X8" s="132">
        <f t="shared" si="3"/>
        <v>72.222222222222214</v>
      </c>
      <c r="Y8" s="135">
        <f t="shared" si="4"/>
        <v>27.777777777777779</v>
      </c>
    </row>
    <row r="9" spans="1:25" ht="23.25" thickBot="1" x14ac:dyDescent="0.3">
      <c r="A9" s="95" t="s">
        <v>154</v>
      </c>
      <c r="B9" s="98">
        <f>SUM('Matrice - Complète'!C81:C95)/15</f>
        <v>0.33333333333333331</v>
      </c>
      <c r="C9" s="99">
        <f>SUM('Matrice - Complète'!D81:D95)/15</f>
        <v>0.46666666666666667</v>
      </c>
      <c r="D9" s="99">
        <f>SUM('Matrice - Complète'!E81:E95)/15</f>
        <v>4.2</v>
      </c>
      <c r="E9" s="99">
        <f>SUM('Matrice - Complète'!F81:F95)/15</f>
        <v>4.666666666666667</v>
      </c>
      <c r="F9" s="99">
        <f>SUM('Matrice - Complète'!G81:G95)/15</f>
        <v>4.666666666666667</v>
      </c>
      <c r="G9" s="99">
        <f t="shared" si="0"/>
        <v>3.5</v>
      </c>
      <c r="H9" s="99">
        <f>SUM('Matrice - Complète'!H81:H95)/15</f>
        <v>6.9333333333333336</v>
      </c>
      <c r="I9" s="99">
        <f>SUM('Matrice - Complète'!I81:I95)/15</f>
        <v>6.9333333333333336</v>
      </c>
      <c r="J9" s="99">
        <f>SUM('Matrice - Complète'!J81:J95)/15</f>
        <v>7.4</v>
      </c>
      <c r="K9" s="99">
        <f>SUM('Matrice - Complète'!K81:K95)/15</f>
        <v>7.6</v>
      </c>
      <c r="L9" s="99">
        <f>SUM('Matrice - Complète'!L81:L95)/15</f>
        <v>7.666666666666667</v>
      </c>
      <c r="M9" s="99">
        <f t="shared" si="1"/>
        <v>7.4</v>
      </c>
      <c r="N9" s="99">
        <f>SUM('Matrice - Complète'!M81:M95)/15</f>
        <v>7.6</v>
      </c>
      <c r="O9" s="99">
        <f>SUM('Matrice - Complète'!N81:N95)/15</f>
        <v>7.7333333333333334</v>
      </c>
      <c r="P9" s="99">
        <f>SUM('Matrice - Complète'!O81:O95)/15</f>
        <v>7.666666666666667</v>
      </c>
      <c r="Q9" s="167" t="s">
        <v>180</v>
      </c>
      <c r="R9" s="168"/>
      <c r="S9" s="169"/>
      <c r="T9" s="100">
        <f>SUM('Matrice - Complète'!S81:S95)</f>
        <v>74</v>
      </c>
      <c r="U9" s="101">
        <f>SUM('Matrice - Complète'!T81:T95)</f>
        <v>42</v>
      </c>
      <c r="V9" s="129"/>
      <c r="W9" s="136">
        <f t="shared" si="2"/>
        <v>116</v>
      </c>
      <c r="X9" s="137">
        <f t="shared" si="3"/>
        <v>63.793103448275865</v>
      </c>
      <c r="Y9" s="138">
        <f t="shared" si="4"/>
        <v>36.206896551724135</v>
      </c>
    </row>
  </sheetData>
  <sheetProtection password="DD73" sheet="1" objects="1" scenarios="1"/>
  <mergeCells count="21">
    <mergeCell ref="Q9:S9"/>
    <mergeCell ref="Q3:S3"/>
    <mergeCell ref="Q4:S4"/>
    <mergeCell ref="Q5:S5"/>
    <mergeCell ref="Q6:S6"/>
    <mergeCell ref="Q7:S7"/>
    <mergeCell ref="Q8:S8"/>
    <mergeCell ref="X2:Y2"/>
    <mergeCell ref="B1:B2"/>
    <mergeCell ref="I1:L2"/>
    <mergeCell ref="N1:N2"/>
    <mergeCell ref="O1:O2"/>
    <mergeCell ref="P1:P2"/>
    <mergeCell ref="Q1:Q2"/>
    <mergeCell ref="R1:R2"/>
    <mergeCell ref="S1:S2"/>
    <mergeCell ref="C2:F2"/>
    <mergeCell ref="T1:U1"/>
    <mergeCell ref="G1:G2"/>
    <mergeCell ref="H1:H2"/>
    <mergeCell ref="M1:M2"/>
  </mergeCells>
  <conditionalFormatting sqref="B3:P9">
    <cfRule type="colorScale" priority="16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scale="47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E8E6FAD1-0DC2-4692-AFA4-E5379485B23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T3:U3</xm:sqref>
        </x14:conditionalFormatting>
        <x14:conditionalFormatting xmlns:xm="http://schemas.microsoft.com/office/excel/2006/main">
          <x14:cfRule type="iconSet" priority="7" id="{A4A299FE-789B-499E-AB41-7C47B44975B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T4:U4</xm:sqref>
        </x14:conditionalFormatting>
        <x14:conditionalFormatting xmlns:xm="http://schemas.microsoft.com/office/excel/2006/main">
          <x14:cfRule type="iconSet" priority="13" id="{F1E88293-4CF4-43C3-9EB1-8CF81671CD4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T5:U5</xm:sqref>
        </x14:conditionalFormatting>
        <x14:conditionalFormatting xmlns:xm="http://schemas.microsoft.com/office/excel/2006/main">
          <x14:cfRule type="iconSet" priority="12" id="{EF5EB2D7-1BB1-440D-B4CD-B945B9E72C0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T6:U6</xm:sqref>
        </x14:conditionalFormatting>
        <x14:conditionalFormatting xmlns:xm="http://schemas.microsoft.com/office/excel/2006/main">
          <x14:cfRule type="iconSet" priority="11" id="{CE86FF40-FE32-4866-981E-FB4C5E575D1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T7:U7</xm:sqref>
        </x14:conditionalFormatting>
        <x14:conditionalFormatting xmlns:xm="http://schemas.microsoft.com/office/excel/2006/main">
          <x14:cfRule type="iconSet" priority="10" id="{C8BD18E0-5815-4180-9781-EEA2F05F084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T8:U8</xm:sqref>
        </x14:conditionalFormatting>
        <x14:conditionalFormatting xmlns:xm="http://schemas.microsoft.com/office/excel/2006/main">
          <x14:cfRule type="iconSet" priority="9" id="{F6D7B0AA-4906-47A1-AA20-9BA2B372D91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T9:U9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44"/>
  <sheetViews>
    <sheetView zoomScale="80" zoomScaleNormal="80" workbookViewId="0">
      <pane xSplit="1" topLeftCell="B1" activePane="topRight" state="frozen"/>
      <selection pane="topRight" activeCell="C52" sqref="C52"/>
    </sheetView>
  </sheetViews>
  <sheetFormatPr baseColWidth="10" defaultColWidth="11.5703125" defaultRowHeight="15" x14ac:dyDescent="0.25"/>
  <cols>
    <col min="1" max="1" width="52.140625" bestFit="1" customWidth="1"/>
    <col min="2" max="2" width="22.7109375" bestFit="1" customWidth="1"/>
    <col min="3" max="3" width="44.5703125" bestFit="1" customWidth="1"/>
    <col min="4" max="4" width="73.5703125" bestFit="1" customWidth="1"/>
    <col min="5" max="5" width="46.28515625" bestFit="1" customWidth="1"/>
    <col min="6" max="6" width="42.7109375" bestFit="1" customWidth="1"/>
    <col min="7" max="7" width="40.140625" customWidth="1"/>
    <col min="8" max="8" width="16.140625" bestFit="1" customWidth="1"/>
    <col min="9" max="9" width="22.85546875" bestFit="1" customWidth="1"/>
    <col min="10" max="10" width="64.85546875" customWidth="1"/>
    <col min="11" max="19" width="9.140625" bestFit="1" customWidth="1"/>
    <col min="20" max="78" width="10.140625" bestFit="1" customWidth="1"/>
    <col min="163" max="163" width="11.5703125" style="37"/>
    <col min="174" max="174" width="10.85546875" style="35"/>
  </cols>
  <sheetData>
    <row r="1" spans="1:163" ht="30.75" customHeight="1" x14ac:dyDescent="0.25">
      <c r="A1" s="32" t="s">
        <v>182</v>
      </c>
      <c r="B1" s="32" t="s">
        <v>183</v>
      </c>
      <c r="C1" s="32" t="s">
        <v>184</v>
      </c>
      <c r="D1" s="32" t="s">
        <v>185</v>
      </c>
      <c r="E1" s="32" t="s">
        <v>186</v>
      </c>
      <c r="F1" s="32" t="s">
        <v>187</v>
      </c>
      <c r="G1" s="32" t="s">
        <v>188</v>
      </c>
      <c r="H1" s="32" t="s">
        <v>189</v>
      </c>
      <c r="I1" s="32" t="s">
        <v>190</v>
      </c>
      <c r="J1" s="32" t="s">
        <v>191</v>
      </c>
      <c r="K1" s="39" t="s">
        <v>192</v>
      </c>
      <c r="L1" s="39" t="s">
        <v>193</v>
      </c>
      <c r="M1" s="39" t="s">
        <v>194</v>
      </c>
      <c r="N1" s="39" t="s">
        <v>195</v>
      </c>
      <c r="O1" s="39" t="s">
        <v>196</v>
      </c>
      <c r="P1" s="39" t="s">
        <v>197</v>
      </c>
      <c r="Q1" s="39" t="s">
        <v>198</v>
      </c>
      <c r="R1" s="39" t="s">
        <v>199</v>
      </c>
      <c r="S1" s="39" t="s">
        <v>200</v>
      </c>
      <c r="T1" s="39" t="s">
        <v>201</v>
      </c>
      <c r="U1" s="39" t="s">
        <v>202</v>
      </c>
      <c r="V1" s="39" t="s">
        <v>203</v>
      </c>
      <c r="W1" s="39" t="s">
        <v>204</v>
      </c>
      <c r="X1" s="39" t="s">
        <v>205</v>
      </c>
      <c r="Y1" s="39" t="s">
        <v>206</v>
      </c>
      <c r="Z1" s="39" t="s">
        <v>207</v>
      </c>
      <c r="AA1" s="39" t="s">
        <v>208</v>
      </c>
      <c r="AB1" s="39" t="s">
        <v>209</v>
      </c>
      <c r="AC1" s="39" t="s">
        <v>210</v>
      </c>
      <c r="AD1" s="39" t="s">
        <v>211</v>
      </c>
      <c r="AE1" s="39" t="s">
        <v>212</v>
      </c>
      <c r="AF1" s="39" t="s">
        <v>213</v>
      </c>
      <c r="AG1" s="39" t="s">
        <v>214</v>
      </c>
      <c r="AH1" s="39" t="s">
        <v>215</v>
      </c>
      <c r="AI1" s="39" t="s">
        <v>216</v>
      </c>
      <c r="AJ1" s="39" t="s">
        <v>217</v>
      </c>
      <c r="AK1" s="39" t="s">
        <v>218</v>
      </c>
      <c r="AL1" s="39" t="s">
        <v>219</v>
      </c>
      <c r="AM1" s="39" t="s">
        <v>220</v>
      </c>
      <c r="AN1" s="39" t="s">
        <v>221</v>
      </c>
      <c r="AO1" s="39" t="s">
        <v>222</v>
      </c>
      <c r="AP1" s="39" t="s">
        <v>223</v>
      </c>
      <c r="AQ1" s="39" t="s">
        <v>224</v>
      </c>
      <c r="AR1" s="39" t="s">
        <v>225</v>
      </c>
      <c r="AS1" s="39" t="s">
        <v>226</v>
      </c>
      <c r="AT1" s="39" t="s">
        <v>227</v>
      </c>
      <c r="AU1" s="39" t="s">
        <v>228</v>
      </c>
      <c r="AV1" s="39" t="s">
        <v>229</v>
      </c>
      <c r="AW1" s="39" t="s">
        <v>230</v>
      </c>
      <c r="AX1" s="39" t="s">
        <v>231</v>
      </c>
      <c r="AY1" s="39" t="s">
        <v>232</v>
      </c>
      <c r="AZ1" s="39" t="s">
        <v>233</v>
      </c>
      <c r="BA1" s="39" t="s">
        <v>234</v>
      </c>
      <c r="BB1" s="39" t="s">
        <v>235</v>
      </c>
      <c r="BC1" s="39" t="s">
        <v>236</v>
      </c>
      <c r="BD1" s="39" t="s">
        <v>237</v>
      </c>
      <c r="BE1" s="39" t="s">
        <v>238</v>
      </c>
      <c r="BF1" s="39" t="s">
        <v>239</v>
      </c>
      <c r="BG1" s="39" t="s">
        <v>240</v>
      </c>
      <c r="BH1" s="39" t="s">
        <v>241</v>
      </c>
      <c r="BI1" s="39" t="s">
        <v>242</v>
      </c>
      <c r="BJ1" s="39" t="s">
        <v>243</v>
      </c>
      <c r="BK1" s="39" t="s">
        <v>244</v>
      </c>
      <c r="BL1" s="39" t="s">
        <v>245</v>
      </c>
      <c r="BM1" s="39" t="s">
        <v>246</v>
      </c>
      <c r="BN1" s="39" t="s">
        <v>247</v>
      </c>
      <c r="BO1" s="39" t="s">
        <v>248</v>
      </c>
      <c r="BP1" s="39" t="s">
        <v>249</v>
      </c>
      <c r="BQ1" s="39" t="s">
        <v>250</v>
      </c>
      <c r="BR1" s="39" t="s">
        <v>251</v>
      </c>
      <c r="BS1" s="39" t="s">
        <v>252</v>
      </c>
      <c r="BT1" s="39" t="s">
        <v>253</v>
      </c>
      <c r="BU1" s="39" t="s">
        <v>254</v>
      </c>
      <c r="BV1" s="39" t="s">
        <v>255</v>
      </c>
      <c r="BW1" s="39" t="s">
        <v>256</v>
      </c>
      <c r="BX1" s="39" t="s">
        <v>257</v>
      </c>
      <c r="BY1" s="39" t="s">
        <v>258</v>
      </c>
      <c r="BZ1" s="39" t="s">
        <v>259</v>
      </c>
      <c r="CA1" s="39" t="s">
        <v>260</v>
      </c>
      <c r="CB1" s="39" t="s">
        <v>261</v>
      </c>
      <c r="CC1" s="39" t="s">
        <v>262</v>
      </c>
      <c r="CD1" s="39" t="s">
        <v>263</v>
      </c>
      <c r="CE1" s="39" t="s">
        <v>264</v>
      </c>
      <c r="CF1" s="39" t="s">
        <v>265</v>
      </c>
      <c r="CG1" s="39" t="s">
        <v>266</v>
      </c>
      <c r="CH1" s="39" t="s">
        <v>267</v>
      </c>
      <c r="CI1" s="39" t="s">
        <v>268</v>
      </c>
      <c r="CJ1" s="39" t="s">
        <v>269</v>
      </c>
      <c r="CK1" s="39" t="s">
        <v>270</v>
      </c>
      <c r="CL1" s="39" t="s">
        <v>271</v>
      </c>
      <c r="CM1" s="39" t="s">
        <v>272</v>
      </c>
      <c r="CN1" s="39" t="s">
        <v>273</v>
      </c>
      <c r="CO1" s="39" t="s">
        <v>274</v>
      </c>
      <c r="CP1" s="39" t="s">
        <v>275</v>
      </c>
      <c r="CQ1" s="39" t="s">
        <v>276</v>
      </c>
      <c r="CR1" s="39" t="s">
        <v>277</v>
      </c>
      <c r="CS1" s="39" t="s">
        <v>278</v>
      </c>
      <c r="CT1" s="39" t="s">
        <v>279</v>
      </c>
      <c r="CU1" s="39" t="s">
        <v>280</v>
      </c>
      <c r="CV1" s="39" t="s">
        <v>281</v>
      </c>
      <c r="CW1" s="39" t="s">
        <v>282</v>
      </c>
      <c r="CX1" s="39" t="s">
        <v>283</v>
      </c>
      <c r="CY1" s="39" t="s">
        <v>284</v>
      </c>
      <c r="CZ1" s="39" t="s">
        <v>285</v>
      </c>
      <c r="DA1" s="39" t="s">
        <v>286</v>
      </c>
      <c r="DB1" s="39" t="s">
        <v>287</v>
      </c>
      <c r="DC1" s="39" t="s">
        <v>288</v>
      </c>
      <c r="DD1" s="39" t="s">
        <v>289</v>
      </c>
      <c r="DE1" s="39" t="s">
        <v>290</v>
      </c>
      <c r="DF1" s="39" t="s">
        <v>291</v>
      </c>
      <c r="DG1" s="39" t="s">
        <v>292</v>
      </c>
      <c r="DH1" s="39" t="s">
        <v>293</v>
      </c>
      <c r="DI1" s="39" t="s">
        <v>294</v>
      </c>
      <c r="DJ1" s="39" t="s">
        <v>295</v>
      </c>
      <c r="DK1" s="39" t="s">
        <v>296</v>
      </c>
      <c r="DL1" s="39" t="s">
        <v>297</v>
      </c>
      <c r="DM1" s="39" t="s">
        <v>298</v>
      </c>
      <c r="DN1" s="39" t="s">
        <v>299</v>
      </c>
      <c r="DO1" s="39" t="s">
        <v>300</v>
      </c>
      <c r="DP1" s="39" t="s">
        <v>301</v>
      </c>
      <c r="DQ1" s="39" t="s">
        <v>302</v>
      </c>
      <c r="DR1" s="39" t="s">
        <v>303</v>
      </c>
      <c r="DS1" s="39" t="s">
        <v>304</v>
      </c>
      <c r="DT1" s="39" t="s">
        <v>305</v>
      </c>
      <c r="DU1" s="39" t="s">
        <v>306</v>
      </c>
      <c r="DV1" s="39" t="s">
        <v>307</v>
      </c>
      <c r="DW1" s="39" t="s">
        <v>308</v>
      </c>
      <c r="DX1" s="39" t="s">
        <v>309</v>
      </c>
      <c r="DY1" s="39" t="s">
        <v>310</v>
      </c>
      <c r="DZ1" s="39" t="s">
        <v>311</v>
      </c>
      <c r="EA1" s="39" t="s">
        <v>312</v>
      </c>
      <c r="EB1" s="39" t="s">
        <v>313</v>
      </c>
      <c r="EC1" s="39" t="s">
        <v>314</v>
      </c>
      <c r="ED1" s="39" t="s">
        <v>315</v>
      </c>
      <c r="EE1" s="39" t="s">
        <v>316</v>
      </c>
      <c r="EF1" s="39" t="s">
        <v>317</v>
      </c>
      <c r="EG1" s="39" t="s">
        <v>318</v>
      </c>
      <c r="EH1" s="39" t="s">
        <v>319</v>
      </c>
      <c r="EI1" s="39" t="s">
        <v>320</v>
      </c>
      <c r="EJ1" s="39" t="s">
        <v>321</v>
      </c>
      <c r="EK1" s="39" t="s">
        <v>322</v>
      </c>
      <c r="EL1" s="39" t="s">
        <v>323</v>
      </c>
      <c r="EM1" s="39" t="s">
        <v>324</v>
      </c>
      <c r="EN1" s="39" t="s">
        <v>325</v>
      </c>
      <c r="EO1" s="39" t="s">
        <v>326</v>
      </c>
      <c r="EP1" s="39" t="s">
        <v>327</v>
      </c>
      <c r="EQ1" s="39" t="s">
        <v>328</v>
      </c>
      <c r="ER1" s="39" t="s">
        <v>329</v>
      </c>
      <c r="ES1" s="39" t="s">
        <v>330</v>
      </c>
      <c r="ET1" s="39" t="s">
        <v>331</v>
      </c>
      <c r="EU1" s="39" t="s">
        <v>332</v>
      </c>
      <c r="EV1" s="39" t="s">
        <v>333</v>
      </c>
      <c r="EW1" s="39" t="s">
        <v>334</v>
      </c>
      <c r="EX1" s="39" t="s">
        <v>335</v>
      </c>
      <c r="EY1" s="39" t="s">
        <v>336</v>
      </c>
      <c r="EZ1" s="39" t="s">
        <v>337</v>
      </c>
      <c r="FA1" s="39" t="s">
        <v>338</v>
      </c>
      <c r="FB1" s="39" t="s">
        <v>339</v>
      </c>
      <c r="FC1" s="39" t="s">
        <v>340</v>
      </c>
      <c r="FD1" s="39" t="s">
        <v>341</v>
      </c>
      <c r="FE1" s="39" t="s">
        <v>342</v>
      </c>
      <c r="FF1" s="39" t="s">
        <v>343</v>
      </c>
      <c r="FG1" s="39" t="s">
        <v>344</v>
      </c>
    </row>
    <row r="2" spans="1:163" x14ac:dyDescent="0.25">
      <c r="A2" s="129" t="s">
        <v>345</v>
      </c>
      <c r="B2" s="129" t="s">
        <v>346</v>
      </c>
      <c r="C2" s="129" t="s">
        <v>347</v>
      </c>
      <c r="D2" s="129" t="s">
        <v>348</v>
      </c>
      <c r="E2" s="129" t="s">
        <v>349</v>
      </c>
      <c r="F2" s="129" t="s">
        <v>350</v>
      </c>
      <c r="G2" s="129" t="s">
        <v>351</v>
      </c>
      <c r="H2" s="129" t="s">
        <v>352</v>
      </c>
      <c r="I2" s="129" t="s">
        <v>353</v>
      </c>
      <c r="J2" s="129"/>
      <c r="K2" s="129" t="s">
        <v>354</v>
      </c>
      <c r="L2" s="129" t="s">
        <v>355</v>
      </c>
      <c r="M2" s="129" t="s">
        <v>356</v>
      </c>
      <c r="N2" s="129" t="s">
        <v>357</v>
      </c>
      <c r="O2" s="129" t="s">
        <v>358</v>
      </c>
      <c r="P2" s="129" t="s">
        <v>359</v>
      </c>
      <c r="Q2" s="129" t="s">
        <v>360</v>
      </c>
      <c r="R2" s="129" t="s">
        <v>361</v>
      </c>
      <c r="S2" s="129" t="s">
        <v>362</v>
      </c>
      <c r="T2" s="129" t="s">
        <v>363</v>
      </c>
      <c r="U2" s="129" t="s">
        <v>364</v>
      </c>
      <c r="V2" s="129" t="s">
        <v>365</v>
      </c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</row>
    <row r="3" spans="1:163" x14ac:dyDescent="0.25">
      <c r="A3" s="129" t="s">
        <v>366</v>
      </c>
      <c r="B3" s="129" t="s">
        <v>367</v>
      </c>
      <c r="C3" s="129" t="s">
        <v>368</v>
      </c>
      <c r="D3" s="129" t="s">
        <v>369</v>
      </c>
      <c r="E3" s="129" t="s">
        <v>370</v>
      </c>
      <c r="F3" s="129" t="s">
        <v>371</v>
      </c>
      <c r="G3" s="129" t="s">
        <v>372</v>
      </c>
      <c r="H3" s="129" t="s">
        <v>373</v>
      </c>
      <c r="I3" s="129" t="s">
        <v>374</v>
      </c>
      <c r="J3" s="129"/>
      <c r="K3" s="129" t="s">
        <v>375</v>
      </c>
      <c r="L3" s="129" t="s">
        <v>376</v>
      </c>
      <c r="M3" s="129" t="s">
        <v>377</v>
      </c>
      <c r="N3" s="129" t="s">
        <v>378</v>
      </c>
      <c r="O3" s="129" t="s">
        <v>379</v>
      </c>
      <c r="P3" s="129" t="s">
        <v>380</v>
      </c>
      <c r="Q3" s="129" t="s">
        <v>381</v>
      </c>
      <c r="R3" s="129" t="s">
        <v>382</v>
      </c>
      <c r="S3" s="129" t="s">
        <v>383</v>
      </c>
      <c r="T3" s="129" t="s">
        <v>384</v>
      </c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</row>
    <row r="4" spans="1:163" x14ac:dyDescent="0.25">
      <c r="A4" s="129" t="s">
        <v>385</v>
      </c>
      <c r="B4" s="129" t="s">
        <v>386</v>
      </c>
      <c r="C4" s="129" t="s">
        <v>387</v>
      </c>
      <c r="D4" s="129" t="s">
        <v>388</v>
      </c>
      <c r="E4" s="129" t="s">
        <v>389</v>
      </c>
      <c r="F4" s="129" t="s">
        <v>390</v>
      </c>
      <c r="G4" s="129" t="s">
        <v>391</v>
      </c>
      <c r="H4" s="129" t="s">
        <v>392</v>
      </c>
      <c r="I4" s="129" t="s">
        <v>393</v>
      </c>
      <c r="J4" s="129"/>
      <c r="K4" s="129" t="s">
        <v>394</v>
      </c>
      <c r="L4" s="129" t="s">
        <v>395</v>
      </c>
      <c r="M4" s="129" t="s">
        <v>396</v>
      </c>
      <c r="N4" s="129" t="s">
        <v>397</v>
      </c>
      <c r="O4" s="129" t="s">
        <v>398</v>
      </c>
      <c r="P4" s="129" t="s">
        <v>399</v>
      </c>
      <c r="Q4" s="129" t="s">
        <v>400</v>
      </c>
      <c r="R4" s="129" t="s">
        <v>401</v>
      </c>
      <c r="S4" s="129" t="s">
        <v>402</v>
      </c>
      <c r="T4" s="129" t="s">
        <v>403</v>
      </c>
      <c r="U4" s="129" t="s">
        <v>404</v>
      </c>
      <c r="V4" s="129" t="s">
        <v>405</v>
      </c>
      <c r="W4" s="129" t="s">
        <v>406</v>
      </c>
      <c r="X4" s="129" t="s">
        <v>407</v>
      </c>
      <c r="Y4" s="129" t="s">
        <v>408</v>
      </c>
      <c r="Z4" s="129" t="s">
        <v>409</v>
      </c>
      <c r="AA4" s="129" t="s">
        <v>410</v>
      </c>
      <c r="AB4" s="129" t="s">
        <v>411</v>
      </c>
      <c r="AC4" s="129" t="s">
        <v>412</v>
      </c>
      <c r="AD4" s="129" t="s">
        <v>413</v>
      </c>
      <c r="AE4" s="129" t="s">
        <v>414</v>
      </c>
      <c r="AF4" s="129" t="s">
        <v>415</v>
      </c>
      <c r="AG4" s="129" t="s">
        <v>416</v>
      </c>
      <c r="AH4" s="129" t="s">
        <v>417</v>
      </c>
      <c r="AI4" s="129" t="s">
        <v>418</v>
      </c>
      <c r="AJ4" s="129" t="s">
        <v>419</v>
      </c>
      <c r="AK4" s="129" t="s">
        <v>420</v>
      </c>
      <c r="AL4" s="129" t="s">
        <v>421</v>
      </c>
      <c r="AM4" s="129" t="s">
        <v>422</v>
      </c>
      <c r="AN4" s="129" t="s">
        <v>423</v>
      </c>
      <c r="AO4" s="129" t="s">
        <v>424</v>
      </c>
      <c r="AP4" s="129" t="s">
        <v>425</v>
      </c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</row>
    <row r="5" spans="1:163" x14ac:dyDescent="0.25">
      <c r="A5" s="129" t="s">
        <v>426</v>
      </c>
      <c r="B5" s="129" t="s">
        <v>427</v>
      </c>
      <c r="C5" s="129" t="s">
        <v>428</v>
      </c>
      <c r="D5" s="129" t="s">
        <v>429</v>
      </c>
      <c r="E5" s="129" t="s">
        <v>430</v>
      </c>
      <c r="F5" s="129" t="s">
        <v>431</v>
      </c>
      <c r="G5" s="129" t="s">
        <v>432</v>
      </c>
      <c r="H5" s="129" t="s">
        <v>433</v>
      </c>
      <c r="I5" s="129" t="s">
        <v>393</v>
      </c>
      <c r="J5" s="129"/>
      <c r="K5" s="129" t="s">
        <v>434</v>
      </c>
      <c r="L5" s="129" t="s">
        <v>435</v>
      </c>
      <c r="M5" s="129" t="s">
        <v>436</v>
      </c>
      <c r="N5" s="129" t="s">
        <v>437</v>
      </c>
      <c r="O5" s="129" t="s">
        <v>438</v>
      </c>
      <c r="P5" s="129" t="s">
        <v>439</v>
      </c>
      <c r="Q5" s="129" t="s">
        <v>440</v>
      </c>
      <c r="R5" s="129" t="s">
        <v>441</v>
      </c>
      <c r="S5" s="129" t="s">
        <v>442</v>
      </c>
      <c r="T5" s="129" t="s">
        <v>443</v>
      </c>
      <c r="U5" s="129" t="s">
        <v>444</v>
      </c>
      <c r="V5" s="129" t="s">
        <v>445</v>
      </c>
      <c r="W5" s="129" t="s">
        <v>446</v>
      </c>
      <c r="X5" s="129" t="s">
        <v>447</v>
      </c>
      <c r="Y5" s="129" t="s">
        <v>448</v>
      </c>
      <c r="Z5" s="129" t="s">
        <v>449</v>
      </c>
      <c r="AA5" s="129" t="s">
        <v>450</v>
      </c>
      <c r="AB5" s="129" t="s">
        <v>451</v>
      </c>
      <c r="AC5" s="129" t="s">
        <v>452</v>
      </c>
      <c r="AD5" s="129" t="s">
        <v>453</v>
      </c>
      <c r="AE5" s="129" t="s">
        <v>454</v>
      </c>
      <c r="AF5" s="129" t="s">
        <v>455</v>
      </c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</row>
    <row r="6" spans="1:163" x14ac:dyDescent="0.25">
      <c r="A6" s="129" t="s">
        <v>456</v>
      </c>
      <c r="B6" s="129" t="s">
        <v>457</v>
      </c>
      <c r="C6" s="129" t="s">
        <v>458</v>
      </c>
      <c r="D6" s="129" t="s">
        <v>459</v>
      </c>
      <c r="E6" s="129" t="s">
        <v>460</v>
      </c>
      <c r="F6" s="129" t="s">
        <v>461</v>
      </c>
      <c r="G6" s="129" t="s">
        <v>462</v>
      </c>
      <c r="H6" s="129" t="s">
        <v>463</v>
      </c>
      <c r="I6" s="129" t="s">
        <v>464</v>
      </c>
      <c r="J6" s="129"/>
      <c r="K6" s="129" t="s">
        <v>465</v>
      </c>
      <c r="L6" s="129" t="s">
        <v>466</v>
      </c>
      <c r="M6" s="129" t="s">
        <v>467</v>
      </c>
      <c r="N6" s="129" t="s">
        <v>468</v>
      </c>
      <c r="O6" s="129" t="s">
        <v>469</v>
      </c>
      <c r="P6" s="129" t="s">
        <v>470</v>
      </c>
      <c r="Q6" s="129" t="s">
        <v>471</v>
      </c>
      <c r="R6" s="129" t="s">
        <v>472</v>
      </c>
      <c r="S6" s="129" t="s">
        <v>473</v>
      </c>
      <c r="T6" s="129" t="s">
        <v>474</v>
      </c>
      <c r="U6" s="129" t="s">
        <v>475</v>
      </c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</row>
    <row r="7" spans="1:163" x14ac:dyDescent="0.25">
      <c r="A7" s="129" t="s">
        <v>476</v>
      </c>
      <c r="B7" s="129" t="s">
        <v>477</v>
      </c>
      <c r="C7" s="129" t="s">
        <v>478</v>
      </c>
      <c r="D7" s="129" t="s">
        <v>479</v>
      </c>
      <c r="E7" s="129" t="s">
        <v>480</v>
      </c>
      <c r="F7" s="129" t="s">
        <v>481</v>
      </c>
      <c r="G7" s="129" t="s">
        <v>482</v>
      </c>
      <c r="H7" s="129" t="s">
        <v>463</v>
      </c>
      <c r="I7" s="129" t="s">
        <v>464</v>
      </c>
      <c r="J7" s="129"/>
      <c r="K7" s="129" t="s">
        <v>483</v>
      </c>
      <c r="L7" s="129" t="s">
        <v>484</v>
      </c>
      <c r="M7" s="129" t="s">
        <v>485</v>
      </c>
      <c r="N7" s="129" t="s">
        <v>486</v>
      </c>
      <c r="O7" s="129" t="s">
        <v>487</v>
      </c>
      <c r="P7" s="129" t="s">
        <v>488</v>
      </c>
      <c r="Q7" s="129" t="s">
        <v>489</v>
      </c>
      <c r="R7" s="129" t="s">
        <v>490</v>
      </c>
      <c r="S7" s="129" t="s">
        <v>491</v>
      </c>
      <c r="T7" s="129" t="s">
        <v>492</v>
      </c>
      <c r="U7" s="129" t="s">
        <v>493</v>
      </c>
      <c r="V7" s="129" t="s">
        <v>494</v>
      </c>
      <c r="W7" s="129" t="s">
        <v>495</v>
      </c>
      <c r="X7" s="129" t="s">
        <v>496</v>
      </c>
      <c r="Y7" s="129" t="s">
        <v>497</v>
      </c>
      <c r="Z7" s="129" t="s">
        <v>498</v>
      </c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</row>
    <row r="8" spans="1:163" x14ac:dyDescent="0.25">
      <c r="A8" s="129" t="s">
        <v>499</v>
      </c>
      <c r="B8" s="129" t="s">
        <v>500</v>
      </c>
      <c r="C8" s="129" t="s">
        <v>501</v>
      </c>
      <c r="D8" s="129" t="s">
        <v>502</v>
      </c>
      <c r="E8" s="129" t="s">
        <v>503</v>
      </c>
      <c r="F8" s="129" t="s">
        <v>504</v>
      </c>
      <c r="G8" s="129" t="s">
        <v>505</v>
      </c>
      <c r="H8" s="129" t="s">
        <v>463</v>
      </c>
      <c r="I8" s="129" t="s">
        <v>464</v>
      </c>
      <c r="J8" s="129" t="s">
        <v>506</v>
      </c>
      <c r="K8" s="129" t="s">
        <v>507</v>
      </c>
      <c r="L8" s="129" t="s">
        <v>508</v>
      </c>
      <c r="M8" s="129" t="s">
        <v>509</v>
      </c>
      <c r="N8" s="129" t="s">
        <v>510</v>
      </c>
      <c r="O8" s="129" t="s">
        <v>511</v>
      </c>
      <c r="P8" s="129" t="s">
        <v>512</v>
      </c>
      <c r="Q8" s="129" t="s">
        <v>513</v>
      </c>
      <c r="R8" s="129" t="s">
        <v>514</v>
      </c>
      <c r="S8" s="129" t="s">
        <v>515</v>
      </c>
      <c r="T8" s="129" t="s">
        <v>516</v>
      </c>
      <c r="U8" s="129" t="s">
        <v>517</v>
      </c>
      <c r="V8" s="129" t="s">
        <v>518</v>
      </c>
      <c r="W8" s="129" t="s">
        <v>519</v>
      </c>
      <c r="X8" s="129" t="s">
        <v>520</v>
      </c>
      <c r="Y8" s="129" t="s">
        <v>521</v>
      </c>
      <c r="Z8" s="129" t="s">
        <v>522</v>
      </c>
      <c r="AA8" s="129" t="s">
        <v>523</v>
      </c>
      <c r="AB8" s="129" t="s">
        <v>524</v>
      </c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</row>
    <row r="9" spans="1:163" x14ac:dyDescent="0.25">
      <c r="A9" s="129" t="s">
        <v>525</v>
      </c>
      <c r="B9" s="129" t="s">
        <v>526</v>
      </c>
      <c r="C9" s="129" t="s">
        <v>501</v>
      </c>
      <c r="D9" s="129" t="s">
        <v>527</v>
      </c>
      <c r="E9" s="129" t="s">
        <v>528</v>
      </c>
      <c r="F9" s="129" t="s">
        <v>529</v>
      </c>
      <c r="G9" s="129" t="s">
        <v>530</v>
      </c>
      <c r="H9" s="129" t="s">
        <v>463</v>
      </c>
      <c r="I9" s="129" t="s">
        <v>464</v>
      </c>
      <c r="J9" s="129"/>
      <c r="K9" s="129" t="s">
        <v>354</v>
      </c>
      <c r="L9" s="129" t="s">
        <v>355</v>
      </c>
      <c r="M9" s="129" t="s">
        <v>356</v>
      </c>
      <c r="N9" s="129" t="s">
        <v>357</v>
      </c>
      <c r="O9" s="129" t="s">
        <v>358</v>
      </c>
      <c r="P9" s="129" t="s">
        <v>359</v>
      </c>
      <c r="Q9" s="129" t="s">
        <v>360</v>
      </c>
      <c r="R9" s="129" t="s">
        <v>361</v>
      </c>
      <c r="S9" s="129" t="s">
        <v>362</v>
      </c>
      <c r="T9" s="129" t="s">
        <v>363</v>
      </c>
      <c r="U9" s="129" t="s">
        <v>364</v>
      </c>
      <c r="V9" s="129" t="s">
        <v>365</v>
      </c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</row>
    <row r="10" spans="1:163" x14ac:dyDescent="0.25">
      <c r="A10" s="129" t="s">
        <v>531</v>
      </c>
      <c r="B10" s="129" t="s">
        <v>532</v>
      </c>
      <c r="C10" s="129" t="s">
        <v>533</v>
      </c>
      <c r="D10" s="129" t="s">
        <v>534</v>
      </c>
      <c r="E10" s="129" t="s">
        <v>535</v>
      </c>
      <c r="F10" s="129" t="s">
        <v>536</v>
      </c>
      <c r="G10" s="129" t="s">
        <v>537</v>
      </c>
      <c r="H10" s="129" t="s">
        <v>463</v>
      </c>
      <c r="I10" s="129" t="s">
        <v>464</v>
      </c>
      <c r="J10" s="129"/>
      <c r="K10" s="129" t="s">
        <v>538</v>
      </c>
      <c r="L10" s="129" t="s">
        <v>539</v>
      </c>
      <c r="M10" s="129" t="s">
        <v>540</v>
      </c>
      <c r="N10" s="129" t="s">
        <v>541</v>
      </c>
      <c r="O10" s="129" t="s">
        <v>542</v>
      </c>
      <c r="P10" s="129" t="s">
        <v>543</v>
      </c>
      <c r="Q10" s="129" t="s">
        <v>544</v>
      </c>
      <c r="R10" s="129" t="s">
        <v>545</v>
      </c>
      <c r="S10" s="129" t="s">
        <v>546</v>
      </c>
      <c r="T10" s="129" t="s">
        <v>547</v>
      </c>
      <c r="U10" s="129" t="s">
        <v>548</v>
      </c>
      <c r="V10" s="129" t="s">
        <v>549</v>
      </c>
      <c r="W10" s="129" t="s">
        <v>550</v>
      </c>
      <c r="X10" s="129" t="s">
        <v>551</v>
      </c>
      <c r="Y10" s="129" t="s">
        <v>375</v>
      </c>
      <c r="Z10" s="129" t="s">
        <v>376</v>
      </c>
      <c r="AA10" s="129" t="s">
        <v>377</v>
      </c>
      <c r="AB10" s="129" t="s">
        <v>378</v>
      </c>
      <c r="AC10" s="129" t="s">
        <v>379</v>
      </c>
      <c r="AD10" s="129" t="s">
        <v>380</v>
      </c>
      <c r="AE10" s="129" t="s">
        <v>381</v>
      </c>
      <c r="AF10" s="129" t="s">
        <v>382</v>
      </c>
      <c r="AG10" s="129" t="s">
        <v>383</v>
      </c>
      <c r="AH10" s="129" t="s">
        <v>384</v>
      </c>
      <c r="AI10" s="129" t="s">
        <v>552</v>
      </c>
      <c r="AJ10" s="129" t="s">
        <v>553</v>
      </c>
      <c r="AK10" s="129" t="s">
        <v>554</v>
      </c>
      <c r="AL10" s="129" t="s">
        <v>555</v>
      </c>
      <c r="AM10" s="129" t="s">
        <v>556</v>
      </c>
      <c r="AN10" s="129" t="s">
        <v>557</v>
      </c>
      <c r="AO10" s="129" t="s">
        <v>558</v>
      </c>
      <c r="AP10" s="129" t="s">
        <v>559</v>
      </c>
      <c r="AQ10" s="129" t="s">
        <v>560</v>
      </c>
      <c r="AR10" s="129" t="s">
        <v>561</v>
      </c>
      <c r="AS10" s="129" t="s">
        <v>562</v>
      </c>
      <c r="AT10" s="129" t="s">
        <v>355</v>
      </c>
      <c r="AU10" s="129" t="s">
        <v>356</v>
      </c>
      <c r="AV10" s="129" t="s">
        <v>357</v>
      </c>
      <c r="AW10" s="129" t="s">
        <v>358</v>
      </c>
      <c r="AX10" s="129" t="s">
        <v>359</v>
      </c>
      <c r="AY10" s="129" t="s">
        <v>360</v>
      </c>
      <c r="AZ10" s="129" t="s">
        <v>361</v>
      </c>
      <c r="BA10" s="129" t="s">
        <v>362</v>
      </c>
      <c r="BB10" s="129" t="s">
        <v>363</v>
      </c>
      <c r="BC10" s="129" t="s">
        <v>364</v>
      </c>
      <c r="BD10" s="129" t="s">
        <v>365</v>
      </c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</row>
    <row r="11" spans="1:163" x14ac:dyDescent="0.25">
      <c r="A11" s="129" t="s">
        <v>563</v>
      </c>
      <c r="B11" s="129" t="s">
        <v>564</v>
      </c>
      <c r="C11" s="129" t="s">
        <v>565</v>
      </c>
      <c r="D11" s="129" t="s">
        <v>566</v>
      </c>
      <c r="E11" s="129" t="s">
        <v>567</v>
      </c>
      <c r="F11" s="129" t="s">
        <v>568</v>
      </c>
      <c r="G11" s="129" t="s">
        <v>569</v>
      </c>
      <c r="H11" s="129" t="s">
        <v>463</v>
      </c>
      <c r="I11" s="129" t="s">
        <v>464</v>
      </c>
      <c r="J11" s="129"/>
      <c r="K11" s="129" t="s">
        <v>570</v>
      </c>
      <c r="L11" s="129" t="s">
        <v>571</v>
      </c>
      <c r="M11" s="129" t="s">
        <v>572</v>
      </c>
      <c r="N11" s="129" t="s">
        <v>573</v>
      </c>
      <c r="O11" s="129" t="s">
        <v>574</v>
      </c>
      <c r="P11" s="129" t="s">
        <v>575</v>
      </c>
      <c r="Q11" s="129" t="s">
        <v>576</v>
      </c>
      <c r="R11" s="129" t="s">
        <v>577</v>
      </c>
      <c r="S11" s="129" t="s">
        <v>578</v>
      </c>
      <c r="T11" s="129" t="s">
        <v>579</v>
      </c>
      <c r="U11" s="129" t="s">
        <v>580</v>
      </c>
      <c r="V11" s="129" t="s">
        <v>581</v>
      </c>
      <c r="W11" s="129" t="s">
        <v>582</v>
      </c>
      <c r="X11" s="129" t="s">
        <v>583</v>
      </c>
      <c r="Y11" s="129" t="s">
        <v>540</v>
      </c>
      <c r="Z11" s="129" t="s">
        <v>541</v>
      </c>
      <c r="AA11" s="129" t="s">
        <v>542</v>
      </c>
      <c r="AB11" s="129" t="s">
        <v>543</v>
      </c>
      <c r="AC11" s="129" t="s">
        <v>544</v>
      </c>
      <c r="AD11" s="129" t="s">
        <v>545</v>
      </c>
      <c r="AE11" s="129" t="s">
        <v>546</v>
      </c>
      <c r="AF11" s="129" t="s">
        <v>547</v>
      </c>
      <c r="AG11" s="129" t="s">
        <v>548</v>
      </c>
      <c r="AH11" s="129" t="s">
        <v>549</v>
      </c>
      <c r="AI11" s="129" t="s">
        <v>550</v>
      </c>
      <c r="AJ11" s="129" t="s">
        <v>584</v>
      </c>
      <c r="AK11" s="129" t="s">
        <v>585</v>
      </c>
      <c r="AL11" s="129" t="s">
        <v>586</v>
      </c>
      <c r="AM11" s="129" t="s">
        <v>587</v>
      </c>
      <c r="AN11" s="129" t="s">
        <v>588</v>
      </c>
      <c r="AO11" s="129" t="s">
        <v>507</v>
      </c>
      <c r="AP11" s="129" t="s">
        <v>508</v>
      </c>
      <c r="AQ11" s="129" t="s">
        <v>509</v>
      </c>
      <c r="AR11" s="129" t="s">
        <v>510</v>
      </c>
      <c r="AS11" s="129" t="s">
        <v>511</v>
      </c>
      <c r="AT11" s="129" t="s">
        <v>512</v>
      </c>
      <c r="AU11" s="129" t="s">
        <v>513</v>
      </c>
      <c r="AV11" s="129" t="s">
        <v>514</v>
      </c>
      <c r="AW11" s="129" t="s">
        <v>515</v>
      </c>
      <c r="AX11" s="129" t="s">
        <v>589</v>
      </c>
      <c r="AY11" s="129" t="s">
        <v>590</v>
      </c>
      <c r="AZ11" s="129" t="s">
        <v>591</v>
      </c>
      <c r="BA11" s="129" t="s">
        <v>592</v>
      </c>
      <c r="BB11" s="129" t="s">
        <v>593</v>
      </c>
      <c r="BC11" s="129" t="s">
        <v>594</v>
      </c>
      <c r="BD11" s="129" t="s">
        <v>595</v>
      </c>
      <c r="BE11" s="129" t="s">
        <v>596</v>
      </c>
      <c r="BF11" s="129" t="s">
        <v>597</v>
      </c>
      <c r="BG11" s="129" t="s">
        <v>598</v>
      </c>
      <c r="BH11" s="129" t="s">
        <v>599</v>
      </c>
      <c r="BI11" s="129" t="s">
        <v>600</v>
      </c>
      <c r="BJ11" s="129" t="s">
        <v>601</v>
      </c>
      <c r="BK11" s="129" t="s">
        <v>602</v>
      </c>
      <c r="BL11" s="129" t="s">
        <v>603</v>
      </c>
      <c r="BM11" s="129" t="s">
        <v>604</v>
      </c>
      <c r="BN11" s="129" t="s">
        <v>605</v>
      </c>
      <c r="BO11" s="129" t="s">
        <v>606</v>
      </c>
      <c r="BP11" s="129" t="s">
        <v>607</v>
      </c>
      <c r="BQ11" s="129" t="s">
        <v>608</v>
      </c>
      <c r="BR11" s="129" t="s">
        <v>609</v>
      </c>
      <c r="BS11" s="129" t="s">
        <v>610</v>
      </c>
      <c r="BT11" s="129" t="s">
        <v>611</v>
      </c>
      <c r="BU11" s="129" t="s">
        <v>612</v>
      </c>
      <c r="BV11" s="129" t="s">
        <v>613</v>
      </c>
      <c r="BW11" s="129" t="s">
        <v>614</v>
      </c>
      <c r="BX11" s="129" t="s">
        <v>615</v>
      </c>
      <c r="BY11" s="129" t="s">
        <v>616</v>
      </c>
      <c r="BZ11" s="129" t="s">
        <v>617</v>
      </c>
      <c r="CA11" s="129" t="s">
        <v>618</v>
      </c>
      <c r="CB11" s="129" t="s">
        <v>619</v>
      </c>
      <c r="CC11" s="129" t="s">
        <v>620</v>
      </c>
      <c r="CD11" s="129" t="s">
        <v>621</v>
      </c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</row>
    <row r="12" spans="1:163" x14ac:dyDescent="0.25">
      <c r="A12" s="129" t="s">
        <v>622</v>
      </c>
      <c r="B12" s="129" t="s">
        <v>623</v>
      </c>
      <c r="C12" s="129" t="s">
        <v>624</v>
      </c>
      <c r="D12" s="129" t="s">
        <v>625</v>
      </c>
      <c r="E12" s="129" t="s">
        <v>626</v>
      </c>
      <c r="F12" s="129" t="s">
        <v>627</v>
      </c>
      <c r="G12" s="129" t="s">
        <v>628</v>
      </c>
      <c r="H12" s="129" t="s">
        <v>463</v>
      </c>
      <c r="I12" s="129" t="s">
        <v>464</v>
      </c>
      <c r="J12" s="129"/>
      <c r="K12" s="129" t="s">
        <v>629</v>
      </c>
      <c r="L12" s="129" t="s">
        <v>630</v>
      </c>
      <c r="M12" s="129" t="s">
        <v>631</v>
      </c>
      <c r="N12" s="129" t="s">
        <v>632</v>
      </c>
      <c r="O12" s="129" t="s">
        <v>633</v>
      </c>
      <c r="P12" s="129" t="s">
        <v>634</v>
      </c>
      <c r="Q12" s="129" t="s">
        <v>635</v>
      </c>
      <c r="R12" s="129" t="s">
        <v>636</v>
      </c>
      <c r="S12" s="129" t="s">
        <v>637</v>
      </c>
      <c r="T12" s="129" t="s">
        <v>638</v>
      </c>
      <c r="U12" s="129" t="s">
        <v>639</v>
      </c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</row>
    <row r="13" spans="1:163" x14ac:dyDescent="0.25">
      <c r="A13" s="129" t="s">
        <v>640</v>
      </c>
      <c r="B13" s="129" t="s">
        <v>641</v>
      </c>
      <c r="C13" s="129" t="s">
        <v>642</v>
      </c>
      <c r="D13" s="129" t="s">
        <v>643</v>
      </c>
      <c r="E13" s="129" t="s">
        <v>644</v>
      </c>
      <c r="F13" s="129" t="s">
        <v>645</v>
      </c>
      <c r="G13" s="129" t="s">
        <v>646</v>
      </c>
      <c r="H13" s="129" t="s">
        <v>647</v>
      </c>
      <c r="I13" s="129" t="s">
        <v>353</v>
      </c>
      <c r="J13" s="129"/>
      <c r="K13" s="129" t="s">
        <v>538</v>
      </c>
      <c r="L13" s="129" t="s">
        <v>539</v>
      </c>
      <c r="M13" s="129" t="s">
        <v>540</v>
      </c>
      <c r="N13" s="129" t="s">
        <v>541</v>
      </c>
      <c r="O13" s="129" t="s">
        <v>542</v>
      </c>
      <c r="P13" s="129" t="s">
        <v>543</v>
      </c>
      <c r="Q13" s="129" t="s">
        <v>544</v>
      </c>
      <c r="R13" s="129" t="s">
        <v>545</v>
      </c>
      <c r="S13" s="129" t="s">
        <v>546</v>
      </c>
      <c r="T13" s="129" t="s">
        <v>547</v>
      </c>
      <c r="U13" s="129" t="s">
        <v>548</v>
      </c>
      <c r="V13" s="129" t="s">
        <v>549</v>
      </c>
      <c r="W13" s="129" t="s">
        <v>550</v>
      </c>
      <c r="X13" s="129" t="s">
        <v>551</v>
      </c>
      <c r="Y13" s="129" t="s">
        <v>375</v>
      </c>
      <c r="Z13" s="129" t="s">
        <v>376</v>
      </c>
      <c r="AA13" s="129" t="s">
        <v>377</v>
      </c>
      <c r="AB13" s="129" t="s">
        <v>378</v>
      </c>
      <c r="AC13" s="129" t="s">
        <v>379</v>
      </c>
      <c r="AD13" s="129" t="s">
        <v>380</v>
      </c>
      <c r="AE13" s="129" t="s">
        <v>381</v>
      </c>
      <c r="AF13" s="129" t="s">
        <v>382</v>
      </c>
      <c r="AG13" s="129" t="s">
        <v>383</v>
      </c>
      <c r="AH13" s="129" t="s">
        <v>384</v>
      </c>
      <c r="AI13" s="129" t="s">
        <v>552</v>
      </c>
      <c r="AJ13" s="129" t="s">
        <v>553</v>
      </c>
      <c r="AK13" s="129" t="s">
        <v>554</v>
      </c>
      <c r="AL13" s="129" t="s">
        <v>555</v>
      </c>
      <c r="AM13" s="129" t="s">
        <v>556</v>
      </c>
      <c r="AN13" s="129" t="s">
        <v>557</v>
      </c>
      <c r="AO13" s="129" t="s">
        <v>558</v>
      </c>
      <c r="AP13" s="129" t="s">
        <v>559</v>
      </c>
      <c r="AQ13" s="129" t="s">
        <v>560</v>
      </c>
      <c r="AR13" s="129" t="s">
        <v>561</v>
      </c>
      <c r="AS13" s="129" t="s">
        <v>562</v>
      </c>
      <c r="AT13" s="129" t="s">
        <v>355</v>
      </c>
      <c r="AU13" s="129" t="s">
        <v>356</v>
      </c>
      <c r="AV13" s="129" t="s">
        <v>357</v>
      </c>
      <c r="AW13" s="129" t="s">
        <v>358</v>
      </c>
      <c r="AX13" s="129" t="s">
        <v>359</v>
      </c>
      <c r="AY13" s="129" t="s">
        <v>360</v>
      </c>
      <c r="AZ13" s="129" t="s">
        <v>361</v>
      </c>
      <c r="BA13" s="129" t="s">
        <v>362</v>
      </c>
      <c r="BB13" s="129" t="s">
        <v>363</v>
      </c>
      <c r="BC13" s="129" t="s">
        <v>364</v>
      </c>
      <c r="BD13" s="129" t="s">
        <v>365</v>
      </c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</row>
    <row r="14" spans="1:163" x14ac:dyDescent="0.25">
      <c r="A14" s="129" t="s">
        <v>648</v>
      </c>
      <c r="B14" s="129" t="s">
        <v>649</v>
      </c>
      <c r="C14" s="129" t="s">
        <v>387</v>
      </c>
      <c r="D14" s="129" t="s">
        <v>650</v>
      </c>
      <c r="E14" s="129" t="s">
        <v>651</v>
      </c>
      <c r="F14" s="129" t="s">
        <v>652</v>
      </c>
      <c r="G14" s="129" t="s">
        <v>653</v>
      </c>
      <c r="H14" s="129" t="s">
        <v>654</v>
      </c>
      <c r="I14" s="129" t="s">
        <v>464</v>
      </c>
      <c r="J14" s="129"/>
      <c r="K14" s="129" t="s">
        <v>655</v>
      </c>
      <c r="L14" s="129" t="s">
        <v>656</v>
      </c>
      <c r="M14" s="129" t="s">
        <v>657</v>
      </c>
      <c r="N14" s="129" t="s">
        <v>658</v>
      </c>
      <c r="O14" s="129" t="s">
        <v>659</v>
      </c>
      <c r="P14" s="129" t="s">
        <v>660</v>
      </c>
      <c r="Q14" s="129" t="s">
        <v>661</v>
      </c>
      <c r="R14" s="129" t="s">
        <v>590</v>
      </c>
      <c r="S14" s="129" t="s">
        <v>591</v>
      </c>
      <c r="T14" s="129" t="s">
        <v>592</v>
      </c>
      <c r="U14" s="129" t="s">
        <v>593</v>
      </c>
      <c r="V14" s="129" t="s">
        <v>594</v>
      </c>
      <c r="W14" s="129" t="s">
        <v>595</v>
      </c>
      <c r="X14" s="129" t="s">
        <v>596</v>
      </c>
      <c r="Y14" s="129" t="s">
        <v>662</v>
      </c>
      <c r="Z14" s="129" t="s">
        <v>663</v>
      </c>
      <c r="AA14" s="129" t="s">
        <v>664</v>
      </c>
      <c r="AB14" s="129" t="s">
        <v>665</v>
      </c>
      <c r="AC14" s="129" t="s">
        <v>666</v>
      </c>
      <c r="AD14" s="129" t="s">
        <v>667</v>
      </c>
      <c r="AE14" s="129" t="s">
        <v>668</v>
      </c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</row>
    <row r="15" spans="1:163" x14ac:dyDescent="0.25">
      <c r="A15" s="129" t="s">
        <v>669</v>
      </c>
      <c r="B15" s="129" t="s">
        <v>670</v>
      </c>
      <c r="C15" s="129" t="s">
        <v>671</v>
      </c>
      <c r="D15" s="129" t="s">
        <v>672</v>
      </c>
      <c r="E15" s="129" t="s">
        <v>673</v>
      </c>
      <c r="F15" s="129" t="s">
        <v>674</v>
      </c>
      <c r="G15" s="129" t="s">
        <v>675</v>
      </c>
      <c r="H15" s="129" t="s">
        <v>676</v>
      </c>
      <c r="I15" s="129" t="s">
        <v>393</v>
      </c>
      <c r="J15" s="129"/>
      <c r="K15" s="129" t="s">
        <v>538</v>
      </c>
      <c r="L15" s="129" t="s">
        <v>539</v>
      </c>
      <c r="M15" s="129" t="s">
        <v>540</v>
      </c>
      <c r="N15" s="129" t="s">
        <v>541</v>
      </c>
      <c r="O15" s="129" t="s">
        <v>542</v>
      </c>
      <c r="P15" s="129" t="s">
        <v>543</v>
      </c>
      <c r="Q15" s="129" t="s">
        <v>544</v>
      </c>
      <c r="R15" s="129" t="s">
        <v>545</v>
      </c>
      <c r="S15" s="129" t="s">
        <v>546</v>
      </c>
      <c r="T15" s="129" t="s">
        <v>547</v>
      </c>
      <c r="U15" s="129" t="s">
        <v>548</v>
      </c>
      <c r="V15" s="129" t="s">
        <v>549</v>
      </c>
      <c r="W15" s="129" t="s">
        <v>550</v>
      </c>
      <c r="X15" s="129" t="s">
        <v>677</v>
      </c>
      <c r="Y15" s="129" t="s">
        <v>678</v>
      </c>
      <c r="Z15" s="129" t="s">
        <v>679</v>
      </c>
      <c r="AA15" s="129" t="s">
        <v>680</v>
      </c>
      <c r="AB15" s="129" t="s">
        <v>681</v>
      </c>
      <c r="AC15" s="129" t="s">
        <v>682</v>
      </c>
      <c r="AD15" s="129" t="s">
        <v>683</v>
      </c>
      <c r="AE15" s="129" t="s">
        <v>684</v>
      </c>
      <c r="AF15" s="129" t="s">
        <v>685</v>
      </c>
      <c r="AG15" s="129" t="s">
        <v>686</v>
      </c>
      <c r="AH15" s="129" t="s">
        <v>687</v>
      </c>
      <c r="AI15" s="129" t="s">
        <v>688</v>
      </c>
      <c r="AJ15" s="129" t="s">
        <v>689</v>
      </c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</row>
    <row r="16" spans="1:163" x14ac:dyDescent="0.25">
      <c r="A16" s="129" t="s">
        <v>690</v>
      </c>
      <c r="B16" s="129" t="s">
        <v>691</v>
      </c>
      <c r="C16" s="129" t="s">
        <v>387</v>
      </c>
      <c r="D16" s="129" t="s">
        <v>692</v>
      </c>
      <c r="E16" s="129" t="s">
        <v>693</v>
      </c>
      <c r="F16" s="129" t="s">
        <v>694</v>
      </c>
      <c r="G16" s="129" t="s">
        <v>695</v>
      </c>
      <c r="H16" s="129" t="s">
        <v>696</v>
      </c>
      <c r="I16" s="129" t="s">
        <v>464</v>
      </c>
      <c r="J16" s="129"/>
      <c r="K16" s="129" t="s">
        <v>573</v>
      </c>
      <c r="L16" s="129" t="s">
        <v>574</v>
      </c>
      <c r="M16" s="129" t="s">
        <v>575</v>
      </c>
      <c r="N16" s="129" t="s">
        <v>576</v>
      </c>
      <c r="O16" s="129" t="s">
        <v>697</v>
      </c>
      <c r="P16" s="129" t="s">
        <v>698</v>
      </c>
      <c r="Q16" s="129" t="s">
        <v>699</v>
      </c>
      <c r="R16" s="129" t="s">
        <v>577</v>
      </c>
      <c r="S16" s="129" t="s">
        <v>578</v>
      </c>
      <c r="T16" s="129" t="s">
        <v>579</v>
      </c>
      <c r="U16" s="129" t="s">
        <v>580</v>
      </c>
      <c r="V16" s="129" t="s">
        <v>581</v>
      </c>
      <c r="W16" s="129" t="s">
        <v>582</v>
      </c>
      <c r="X16" s="129" t="s">
        <v>583</v>
      </c>
      <c r="Y16" s="129" t="s">
        <v>700</v>
      </c>
      <c r="Z16" s="129" t="s">
        <v>701</v>
      </c>
      <c r="AA16" s="129" t="s">
        <v>702</v>
      </c>
      <c r="AB16" s="129" t="s">
        <v>703</v>
      </c>
      <c r="AC16" s="129" t="s">
        <v>704</v>
      </c>
      <c r="AD16" s="129" t="s">
        <v>705</v>
      </c>
      <c r="AE16" s="129" t="s">
        <v>706</v>
      </c>
      <c r="AF16" s="129" t="s">
        <v>707</v>
      </c>
      <c r="AG16" s="129" t="s">
        <v>538</v>
      </c>
      <c r="AH16" s="129" t="s">
        <v>539</v>
      </c>
      <c r="AI16" s="129" t="s">
        <v>540</v>
      </c>
      <c r="AJ16" s="129" t="s">
        <v>541</v>
      </c>
      <c r="AK16" s="129" t="s">
        <v>542</v>
      </c>
      <c r="AL16" s="129" t="s">
        <v>543</v>
      </c>
      <c r="AM16" s="129" t="s">
        <v>544</v>
      </c>
      <c r="AN16" s="129" t="s">
        <v>545</v>
      </c>
      <c r="AO16" s="129" t="s">
        <v>546</v>
      </c>
      <c r="AP16" s="129" t="s">
        <v>547</v>
      </c>
      <c r="AQ16" s="129" t="s">
        <v>655</v>
      </c>
      <c r="AR16" s="129" t="s">
        <v>656</v>
      </c>
      <c r="AS16" s="129" t="s">
        <v>657</v>
      </c>
      <c r="AT16" s="129" t="s">
        <v>658</v>
      </c>
      <c r="AU16" s="129" t="s">
        <v>659</v>
      </c>
      <c r="AV16" s="129" t="s">
        <v>660</v>
      </c>
      <c r="AW16" s="129" t="s">
        <v>661</v>
      </c>
      <c r="AX16" s="129" t="s">
        <v>708</v>
      </c>
      <c r="AY16" s="129" t="s">
        <v>709</v>
      </c>
      <c r="AZ16" s="129" t="s">
        <v>710</v>
      </c>
      <c r="BA16" s="129" t="s">
        <v>662</v>
      </c>
      <c r="BB16" s="129" t="s">
        <v>663</v>
      </c>
      <c r="BC16" s="129" t="s">
        <v>664</v>
      </c>
      <c r="BD16" s="129" t="s">
        <v>665</v>
      </c>
      <c r="BE16" s="129" t="s">
        <v>666</v>
      </c>
      <c r="BF16" s="129" t="s">
        <v>667</v>
      </c>
      <c r="BG16" s="129" t="s">
        <v>668</v>
      </c>
      <c r="BH16" s="129" t="s">
        <v>711</v>
      </c>
      <c r="BI16" s="129" t="s">
        <v>712</v>
      </c>
      <c r="BJ16" s="129" t="s">
        <v>713</v>
      </c>
      <c r="BK16" s="129" t="s">
        <v>714</v>
      </c>
      <c r="BL16" s="129" t="s">
        <v>715</v>
      </c>
      <c r="BM16" s="129" t="s">
        <v>716</v>
      </c>
      <c r="BN16" s="129" t="s">
        <v>717</v>
      </c>
      <c r="BO16" s="129" t="s">
        <v>718</v>
      </c>
      <c r="BP16" s="129" t="s">
        <v>719</v>
      </c>
      <c r="BQ16" s="129" t="s">
        <v>720</v>
      </c>
      <c r="BR16" s="129" t="s">
        <v>721</v>
      </c>
      <c r="BS16" s="129" t="s">
        <v>590</v>
      </c>
      <c r="BT16" s="129" t="s">
        <v>591</v>
      </c>
      <c r="BU16" s="129" t="s">
        <v>592</v>
      </c>
      <c r="BV16" s="129" t="s">
        <v>593</v>
      </c>
      <c r="BW16" s="129" t="s">
        <v>594</v>
      </c>
      <c r="BX16" s="129" t="s">
        <v>595</v>
      </c>
      <c r="BY16" s="129" t="s">
        <v>596</v>
      </c>
      <c r="BZ16" s="129" t="s">
        <v>597</v>
      </c>
      <c r="CA16" s="129" t="s">
        <v>598</v>
      </c>
      <c r="CB16" s="129" t="s">
        <v>599</v>
      </c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</row>
    <row r="17" spans="1:151" x14ac:dyDescent="0.25">
      <c r="A17" s="129" t="s">
        <v>722</v>
      </c>
      <c r="B17" s="129" t="s">
        <v>723</v>
      </c>
      <c r="C17" s="129" t="s">
        <v>724</v>
      </c>
      <c r="D17" s="129" t="s">
        <v>725</v>
      </c>
      <c r="E17" s="129" t="s">
        <v>726</v>
      </c>
      <c r="F17" s="129" t="s">
        <v>727</v>
      </c>
      <c r="G17" s="129" t="s">
        <v>728</v>
      </c>
      <c r="H17" s="129" t="s">
        <v>696</v>
      </c>
      <c r="I17" s="129" t="s">
        <v>464</v>
      </c>
      <c r="J17" s="129"/>
      <c r="K17" s="129" t="s">
        <v>551</v>
      </c>
      <c r="L17" s="129" t="s">
        <v>375</v>
      </c>
      <c r="M17" s="129" t="s">
        <v>376</v>
      </c>
      <c r="N17" s="129" t="s">
        <v>377</v>
      </c>
      <c r="O17" s="129" t="s">
        <v>378</v>
      </c>
      <c r="P17" s="129" t="s">
        <v>379</v>
      </c>
      <c r="Q17" s="129" t="s">
        <v>380</v>
      </c>
      <c r="R17" s="129" t="s">
        <v>381</v>
      </c>
      <c r="S17" s="129" t="s">
        <v>382</v>
      </c>
      <c r="T17" s="129" t="s">
        <v>383</v>
      </c>
      <c r="U17" s="129" t="s">
        <v>384</v>
      </c>
      <c r="V17" s="129" t="s">
        <v>552</v>
      </c>
      <c r="W17" s="129" t="s">
        <v>553</v>
      </c>
      <c r="X17" s="129" t="s">
        <v>554</v>
      </c>
      <c r="Y17" s="129" t="s">
        <v>555</v>
      </c>
      <c r="Z17" s="129" t="s">
        <v>556</v>
      </c>
      <c r="AA17" s="129" t="s">
        <v>557</v>
      </c>
      <c r="AB17" s="129" t="s">
        <v>558</v>
      </c>
      <c r="AC17" s="129" t="s">
        <v>559</v>
      </c>
      <c r="AD17" s="129" t="s">
        <v>560</v>
      </c>
      <c r="AE17" s="129" t="s">
        <v>561</v>
      </c>
      <c r="AF17" s="129" t="s">
        <v>562</v>
      </c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</row>
    <row r="18" spans="1:151" x14ac:dyDescent="0.25">
      <c r="A18" s="129" t="s">
        <v>729</v>
      </c>
      <c r="B18" s="129" t="s">
        <v>730</v>
      </c>
      <c r="C18" s="129" t="s">
        <v>731</v>
      </c>
      <c r="D18" s="129" t="s">
        <v>732</v>
      </c>
      <c r="E18" s="129" t="s">
        <v>733</v>
      </c>
      <c r="F18" s="129" t="s">
        <v>734</v>
      </c>
      <c r="G18" s="129" t="s">
        <v>735</v>
      </c>
      <c r="H18" s="129" t="s">
        <v>696</v>
      </c>
      <c r="I18" s="129" t="s">
        <v>464</v>
      </c>
      <c r="J18" s="129"/>
      <c r="K18" s="129" t="s">
        <v>551</v>
      </c>
      <c r="L18" s="129" t="s">
        <v>375</v>
      </c>
      <c r="M18" s="129" t="s">
        <v>376</v>
      </c>
      <c r="N18" s="129" t="s">
        <v>377</v>
      </c>
      <c r="O18" s="129" t="s">
        <v>378</v>
      </c>
      <c r="P18" s="129" t="s">
        <v>379</v>
      </c>
      <c r="Q18" s="129" t="s">
        <v>380</v>
      </c>
      <c r="R18" s="129" t="s">
        <v>381</v>
      </c>
      <c r="S18" s="129" t="s">
        <v>382</v>
      </c>
      <c r="T18" s="129" t="s">
        <v>383</v>
      </c>
      <c r="U18" s="129" t="s">
        <v>384</v>
      </c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</row>
    <row r="19" spans="1:151" x14ac:dyDescent="0.25">
      <c r="A19" s="129" t="s">
        <v>736</v>
      </c>
      <c r="B19" s="129" t="s">
        <v>737</v>
      </c>
      <c r="C19" s="129" t="s">
        <v>738</v>
      </c>
      <c r="D19" s="129" t="s">
        <v>739</v>
      </c>
      <c r="E19" s="129" t="s">
        <v>740</v>
      </c>
      <c r="F19" s="129" t="s">
        <v>741</v>
      </c>
      <c r="G19" s="129" t="s">
        <v>742</v>
      </c>
      <c r="H19" s="129" t="s">
        <v>696</v>
      </c>
      <c r="I19" s="129" t="s">
        <v>464</v>
      </c>
      <c r="J19" s="129"/>
      <c r="K19" s="129" t="s">
        <v>743</v>
      </c>
      <c r="L19" s="129" t="s">
        <v>744</v>
      </c>
      <c r="M19" s="129" t="s">
        <v>745</v>
      </c>
      <c r="N19" s="129" t="s">
        <v>746</v>
      </c>
      <c r="O19" s="129" t="s">
        <v>747</v>
      </c>
      <c r="P19" s="129" t="s">
        <v>748</v>
      </c>
      <c r="Q19" s="129" t="s">
        <v>749</v>
      </c>
      <c r="R19" s="129" t="s">
        <v>750</v>
      </c>
      <c r="S19" s="129" t="s">
        <v>751</v>
      </c>
      <c r="T19" s="129" t="s">
        <v>752</v>
      </c>
      <c r="U19" s="129" t="s">
        <v>753</v>
      </c>
      <c r="V19" s="129" t="s">
        <v>754</v>
      </c>
      <c r="W19" s="129" t="s">
        <v>755</v>
      </c>
      <c r="X19" s="129" t="s">
        <v>756</v>
      </c>
      <c r="Y19" s="129" t="s">
        <v>757</v>
      </c>
      <c r="Z19" s="129" t="s">
        <v>758</v>
      </c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</row>
    <row r="20" spans="1:151" x14ac:dyDescent="0.25">
      <c r="A20" s="129" t="s">
        <v>759</v>
      </c>
      <c r="B20" s="129" t="s">
        <v>760</v>
      </c>
      <c r="C20" s="129" t="s">
        <v>724</v>
      </c>
      <c r="D20" s="129" t="s">
        <v>761</v>
      </c>
      <c r="E20" s="129" t="s">
        <v>762</v>
      </c>
      <c r="F20" s="129" t="s">
        <v>763</v>
      </c>
      <c r="G20" s="129" t="s">
        <v>764</v>
      </c>
      <c r="H20" s="129" t="s">
        <v>696</v>
      </c>
      <c r="I20" s="129" t="s">
        <v>464</v>
      </c>
      <c r="J20" s="129"/>
      <c r="K20" s="129" t="s">
        <v>765</v>
      </c>
      <c r="L20" s="129" t="s">
        <v>766</v>
      </c>
      <c r="M20" s="129" t="s">
        <v>767</v>
      </c>
      <c r="N20" s="129" t="s">
        <v>768</v>
      </c>
      <c r="O20" s="129" t="s">
        <v>769</v>
      </c>
      <c r="P20" s="129" t="s">
        <v>770</v>
      </c>
      <c r="Q20" s="129" t="s">
        <v>771</v>
      </c>
      <c r="R20" s="129" t="s">
        <v>772</v>
      </c>
      <c r="S20" s="129" t="s">
        <v>773</v>
      </c>
      <c r="T20" s="129" t="s">
        <v>774</v>
      </c>
      <c r="U20" s="129" t="s">
        <v>775</v>
      </c>
      <c r="V20" s="129" t="s">
        <v>776</v>
      </c>
      <c r="W20" s="129" t="s">
        <v>777</v>
      </c>
      <c r="X20" s="129" t="s">
        <v>778</v>
      </c>
      <c r="Y20" s="129" t="s">
        <v>779</v>
      </c>
      <c r="Z20" s="129" t="s">
        <v>780</v>
      </c>
      <c r="AA20" s="129" t="s">
        <v>781</v>
      </c>
      <c r="AB20" s="129" t="s">
        <v>782</v>
      </c>
      <c r="AC20" s="129" t="s">
        <v>783</v>
      </c>
      <c r="AD20" s="129" t="s">
        <v>784</v>
      </c>
      <c r="AE20" s="129" t="s">
        <v>785</v>
      </c>
      <c r="AF20" s="129" t="s">
        <v>786</v>
      </c>
      <c r="AG20" s="129" t="s">
        <v>787</v>
      </c>
      <c r="AH20" s="129" t="s">
        <v>788</v>
      </c>
      <c r="AI20" s="129" t="s">
        <v>448</v>
      </c>
      <c r="AJ20" s="129" t="s">
        <v>449</v>
      </c>
      <c r="AK20" s="129" t="s">
        <v>450</v>
      </c>
      <c r="AL20" s="129" t="s">
        <v>451</v>
      </c>
      <c r="AM20" s="129" t="s">
        <v>452</v>
      </c>
      <c r="AN20" s="129" t="s">
        <v>453</v>
      </c>
      <c r="AO20" s="129" t="s">
        <v>454</v>
      </c>
      <c r="AP20" s="129" t="s">
        <v>455</v>
      </c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</row>
    <row r="21" spans="1:151" x14ac:dyDescent="0.25">
      <c r="A21" s="129" t="s">
        <v>789</v>
      </c>
      <c r="B21" s="129" t="s">
        <v>790</v>
      </c>
      <c r="C21" s="129" t="s">
        <v>624</v>
      </c>
      <c r="D21" s="129" t="s">
        <v>791</v>
      </c>
      <c r="E21" s="129" t="s">
        <v>792</v>
      </c>
      <c r="F21" s="129" t="s">
        <v>793</v>
      </c>
      <c r="G21" s="129" t="s">
        <v>794</v>
      </c>
      <c r="H21" s="129" t="s">
        <v>696</v>
      </c>
      <c r="I21" s="129" t="s">
        <v>464</v>
      </c>
      <c r="J21" s="129" t="s">
        <v>795</v>
      </c>
      <c r="K21" s="129" t="s">
        <v>796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</row>
    <row r="22" spans="1:151" x14ac:dyDescent="0.25">
      <c r="A22" s="129" t="s">
        <v>797</v>
      </c>
      <c r="B22" s="129" t="s">
        <v>798</v>
      </c>
      <c r="C22" s="129" t="s">
        <v>799</v>
      </c>
      <c r="D22" s="129" t="s">
        <v>800</v>
      </c>
      <c r="E22" s="129" t="s">
        <v>801</v>
      </c>
      <c r="F22" s="129" t="s">
        <v>802</v>
      </c>
      <c r="G22" s="129" t="s">
        <v>803</v>
      </c>
      <c r="H22" s="129" t="s">
        <v>696</v>
      </c>
      <c r="I22" s="129" t="s">
        <v>464</v>
      </c>
      <c r="J22" s="129"/>
      <c r="K22" s="129" t="s">
        <v>448</v>
      </c>
      <c r="L22" s="129" t="s">
        <v>449</v>
      </c>
      <c r="M22" s="129" t="s">
        <v>450</v>
      </c>
      <c r="N22" s="129" t="s">
        <v>451</v>
      </c>
      <c r="O22" s="129" t="s">
        <v>452</v>
      </c>
      <c r="P22" s="129" t="s">
        <v>453</v>
      </c>
      <c r="Q22" s="129" t="s">
        <v>454</v>
      </c>
      <c r="R22" s="129" t="s">
        <v>455</v>
      </c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</row>
    <row r="23" spans="1:151" x14ac:dyDescent="0.25">
      <c r="A23" s="129" t="s">
        <v>804</v>
      </c>
      <c r="B23" s="129" t="s">
        <v>805</v>
      </c>
      <c r="C23" s="129" t="s">
        <v>806</v>
      </c>
      <c r="D23" s="129" t="s">
        <v>807</v>
      </c>
      <c r="E23" s="129" t="s">
        <v>808</v>
      </c>
      <c r="F23" s="129" t="s">
        <v>809</v>
      </c>
      <c r="G23" s="129" t="s">
        <v>810</v>
      </c>
      <c r="H23" s="129" t="s">
        <v>696</v>
      </c>
      <c r="I23" s="129" t="s">
        <v>464</v>
      </c>
      <c r="J23" s="129" t="s">
        <v>811</v>
      </c>
      <c r="K23" s="129" t="s">
        <v>812</v>
      </c>
      <c r="L23" s="129" t="s">
        <v>813</v>
      </c>
      <c r="M23" s="129" t="s">
        <v>814</v>
      </c>
      <c r="N23" s="129" t="s">
        <v>815</v>
      </c>
      <c r="O23" s="129" t="s">
        <v>816</v>
      </c>
      <c r="P23" s="129" t="s">
        <v>817</v>
      </c>
      <c r="Q23" s="129" t="s">
        <v>818</v>
      </c>
      <c r="R23" s="129" t="s">
        <v>509</v>
      </c>
      <c r="S23" s="129" t="s">
        <v>510</v>
      </c>
      <c r="T23" s="129" t="s">
        <v>511</v>
      </c>
      <c r="U23" s="129" t="s">
        <v>512</v>
      </c>
      <c r="V23" s="129" t="s">
        <v>513</v>
      </c>
      <c r="W23" s="129" t="s">
        <v>514</v>
      </c>
      <c r="X23" s="129" t="s">
        <v>515</v>
      </c>
      <c r="Y23" s="129" t="s">
        <v>518</v>
      </c>
      <c r="Z23" s="129" t="s">
        <v>819</v>
      </c>
      <c r="AA23" s="129" t="s">
        <v>820</v>
      </c>
      <c r="AB23" s="129" t="s">
        <v>821</v>
      </c>
      <c r="AC23" s="129" t="s">
        <v>822</v>
      </c>
      <c r="AD23" s="129" t="s">
        <v>823</v>
      </c>
      <c r="AE23" s="129" t="s">
        <v>824</v>
      </c>
      <c r="AF23" s="129" t="s">
        <v>825</v>
      </c>
      <c r="AG23" s="129" t="s">
        <v>826</v>
      </c>
      <c r="AH23" s="129" t="s">
        <v>584</v>
      </c>
      <c r="AI23" s="129" t="s">
        <v>585</v>
      </c>
      <c r="AJ23" s="129" t="s">
        <v>586</v>
      </c>
      <c r="AK23" s="129" t="s">
        <v>587</v>
      </c>
      <c r="AL23" s="129" t="s">
        <v>595</v>
      </c>
      <c r="AM23" s="129" t="s">
        <v>596</v>
      </c>
      <c r="AN23" s="129" t="s">
        <v>597</v>
      </c>
      <c r="AO23" s="129" t="s">
        <v>598</v>
      </c>
      <c r="AP23" s="129" t="s">
        <v>599</v>
      </c>
      <c r="AQ23" s="129" t="s">
        <v>600</v>
      </c>
      <c r="AR23" s="129" t="s">
        <v>601</v>
      </c>
      <c r="AS23" s="129" t="s">
        <v>602</v>
      </c>
      <c r="AT23" s="129" t="s">
        <v>437</v>
      </c>
      <c r="AU23" s="129" t="s">
        <v>438</v>
      </c>
      <c r="AV23" s="129" t="s">
        <v>439</v>
      </c>
      <c r="AW23" s="129" t="s">
        <v>440</v>
      </c>
      <c r="AX23" s="129" t="s">
        <v>441</v>
      </c>
      <c r="AY23" s="129" t="s">
        <v>442</v>
      </c>
      <c r="AZ23" s="129" t="s">
        <v>443</v>
      </c>
      <c r="BA23" s="129" t="s">
        <v>827</v>
      </c>
      <c r="BB23" s="129" t="s">
        <v>828</v>
      </c>
      <c r="BC23" s="129" t="s">
        <v>829</v>
      </c>
      <c r="BD23" s="129" t="s">
        <v>830</v>
      </c>
      <c r="BE23" s="129" t="s">
        <v>831</v>
      </c>
      <c r="BF23" s="129" t="s">
        <v>832</v>
      </c>
      <c r="BG23" s="129" t="s">
        <v>833</v>
      </c>
      <c r="BH23" s="129" t="s">
        <v>834</v>
      </c>
      <c r="BI23" s="129" t="s">
        <v>835</v>
      </c>
      <c r="BJ23" s="129" t="s">
        <v>836</v>
      </c>
      <c r="BK23" s="129" t="s">
        <v>837</v>
      </c>
      <c r="BL23" s="129" t="s">
        <v>838</v>
      </c>
      <c r="BM23" s="129" t="s">
        <v>839</v>
      </c>
      <c r="BN23" s="129" t="s">
        <v>840</v>
      </c>
      <c r="BO23" s="129" t="s">
        <v>765</v>
      </c>
      <c r="BP23" s="129" t="s">
        <v>766</v>
      </c>
      <c r="BQ23" s="129" t="s">
        <v>767</v>
      </c>
      <c r="BR23" s="129" t="s">
        <v>768</v>
      </c>
      <c r="BS23" s="129" t="s">
        <v>769</v>
      </c>
      <c r="BT23" s="129" t="s">
        <v>770</v>
      </c>
      <c r="BU23" s="129" t="s">
        <v>771</v>
      </c>
      <c r="BV23" s="129" t="s">
        <v>841</v>
      </c>
      <c r="BW23" s="129" t="s">
        <v>842</v>
      </c>
      <c r="BX23" s="129" t="s">
        <v>843</v>
      </c>
      <c r="BY23" s="129" t="s">
        <v>844</v>
      </c>
      <c r="BZ23" s="129" t="s">
        <v>845</v>
      </c>
      <c r="CA23" s="129" t="s">
        <v>846</v>
      </c>
      <c r="CB23" s="129" t="s">
        <v>847</v>
      </c>
      <c r="CC23" s="129" t="s">
        <v>848</v>
      </c>
      <c r="CD23" s="129" t="s">
        <v>849</v>
      </c>
      <c r="CE23" s="129" t="s">
        <v>850</v>
      </c>
      <c r="CF23" s="129" t="s">
        <v>851</v>
      </c>
      <c r="CG23" s="129" t="s">
        <v>852</v>
      </c>
      <c r="CH23" s="129" t="s">
        <v>853</v>
      </c>
      <c r="CI23" s="129" t="s">
        <v>854</v>
      </c>
      <c r="CJ23" s="129" t="s">
        <v>855</v>
      </c>
      <c r="CK23" s="129" t="s">
        <v>856</v>
      </c>
      <c r="CL23" s="129" t="s">
        <v>857</v>
      </c>
      <c r="CM23" s="129" t="s">
        <v>858</v>
      </c>
      <c r="CN23" s="129" t="s">
        <v>859</v>
      </c>
      <c r="CO23" s="129" t="s">
        <v>860</v>
      </c>
      <c r="CP23" s="129" t="s">
        <v>861</v>
      </c>
      <c r="CQ23" s="129" t="s">
        <v>862</v>
      </c>
      <c r="CR23" s="129" t="s">
        <v>863</v>
      </c>
      <c r="CS23" s="129" t="s">
        <v>864</v>
      </c>
      <c r="CT23" s="129" t="s">
        <v>865</v>
      </c>
      <c r="CU23" s="129" t="s">
        <v>866</v>
      </c>
      <c r="CV23" s="129" t="s">
        <v>867</v>
      </c>
      <c r="CW23" s="129" t="s">
        <v>868</v>
      </c>
      <c r="CX23" s="129" t="s">
        <v>869</v>
      </c>
      <c r="CY23" s="129" t="s">
        <v>870</v>
      </c>
      <c r="CZ23" s="129" t="s">
        <v>871</v>
      </c>
      <c r="DA23" s="129" t="s">
        <v>872</v>
      </c>
      <c r="DB23" s="129" t="s">
        <v>873</v>
      </c>
      <c r="DC23" s="129" t="s">
        <v>874</v>
      </c>
      <c r="DD23" s="129" t="s">
        <v>875</v>
      </c>
      <c r="DE23" s="129" t="s">
        <v>773</v>
      </c>
      <c r="DF23" s="129" t="s">
        <v>774</v>
      </c>
      <c r="DG23" s="129" t="s">
        <v>775</v>
      </c>
      <c r="DH23" s="129" t="s">
        <v>776</v>
      </c>
      <c r="DI23" s="129" t="s">
        <v>777</v>
      </c>
      <c r="DJ23" s="129" t="s">
        <v>778</v>
      </c>
      <c r="DK23" s="129" t="s">
        <v>779</v>
      </c>
      <c r="DL23" s="129" t="s">
        <v>876</v>
      </c>
      <c r="DM23" s="129" t="s">
        <v>877</v>
      </c>
      <c r="DN23" s="129" t="s">
        <v>543</v>
      </c>
      <c r="DO23" s="129" t="s">
        <v>544</v>
      </c>
      <c r="DP23" s="129" t="s">
        <v>545</v>
      </c>
      <c r="DQ23" s="129" t="s">
        <v>546</v>
      </c>
      <c r="DR23" s="129" t="s">
        <v>547</v>
      </c>
      <c r="DS23" s="129" t="s">
        <v>548</v>
      </c>
      <c r="DT23" s="129" t="s">
        <v>549</v>
      </c>
      <c r="DU23" s="129" t="s">
        <v>878</v>
      </c>
      <c r="DV23" s="129" t="s">
        <v>879</v>
      </c>
      <c r="DW23" s="129" t="s">
        <v>880</v>
      </c>
      <c r="DX23" s="129" t="s">
        <v>881</v>
      </c>
      <c r="DY23" s="129" t="s">
        <v>882</v>
      </c>
      <c r="DZ23" s="129" t="s">
        <v>883</v>
      </c>
      <c r="EA23" s="129" t="s">
        <v>884</v>
      </c>
      <c r="EB23" s="129" t="s">
        <v>885</v>
      </c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</row>
    <row r="24" spans="1:151" x14ac:dyDescent="0.25">
      <c r="A24" s="129" t="s">
        <v>886</v>
      </c>
      <c r="B24" s="129" t="s">
        <v>887</v>
      </c>
      <c r="C24" s="129" t="s">
        <v>624</v>
      </c>
      <c r="D24" s="129" t="s">
        <v>888</v>
      </c>
      <c r="E24" s="129" t="s">
        <v>889</v>
      </c>
      <c r="F24" s="129" t="s">
        <v>890</v>
      </c>
      <c r="G24" s="129" t="s">
        <v>891</v>
      </c>
      <c r="H24" s="129" t="s">
        <v>696</v>
      </c>
      <c r="I24" s="129" t="s">
        <v>464</v>
      </c>
      <c r="J24" s="129"/>
      <c r="K24" s="129" t="s">
        <v>452</v>
      </c>
      <c r="L24" s="129" t="s">
        <v>453</v>
      </c>
      <c r="M24" s="129" t="s">
        <v>454</v>
      </c>
      <c r="N24" s="129" t="s">
        <v>892</v>
      </c>
      <c r="O24" s="129" t="s">
        <v>893</v>
      </c>
      <c r="P24" s="129" t="s">
        <v>894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</row>
    <row r="25" spans="1:151" x14ac:dyDescent="0.25">
      <c r="A25" s="129" t="s">
        <v>895</v>
      </c>
      <c r="B25" s="129" t="s">
        <v>896</v>
      </c>
      <c r="C25" s="129" t="s">
        <v>896</v>
      </c>
      <c r="D25" s="129" t="s">
        <v>897</v>
      </c>
      <c r="E25" s="129" t="s">
        <v>898</v>
      </c>
      <c r="F25" s="129" t="s">
        <v>899</v>
      </c>
      <c r="G25" s="129" t="s">
        <v>900</v>
      </c>
      <c r="H25" s="129" t="s">
        <v>901</v>
      </c>
      <c r="I25" s="129" t="s">
        <v>902</v>
      </c>
      <c r="J25" s="129"/>
      <c r="K25" s="129" t="s">
        <v>834</v>
      </c>
      <c r="L25" s="129" t="s">
        <v>835</v>
      </c>
      <c r="M25" s="129" t="s">
        <v>836</v>
      </c>
      <c r="N25" s="129" t="s">
        <v>837</v>
      </c>
      <c r="O25" s="129" t="s">
        <v>838</v>
      </c>
      <c r="P25" s="129" t="s">
        <v>839</v>
      </c>
      <c r="Q25" s="129" t="s">
        <v>840</v>
      </c>
      <c r="R25" s="129" t="s">
        <v>765</v>
      </c>
      <c r="S25" s="129" t="s">
        <v>766</v>
      </c>
      <c r="T25" s="129" t="s">
        <v>767</v>
      </c>
      <c r="U25" s="129" t="s">
        <v>768</v>
      </c>
      <c r="V25" s="129" t="s">
        <v>769</v>
      </c>
      <c r="W25" s="129" t="s">
        <v>770</v>
      </c>
      <c r="X25" s="129" t="s">
        <v>771</v>
      </c>
      <c r="Y25" s="129" t="s">
        <v>449</v>
      </c>
      <c r="Z25" s="129" t="s">
        <v>450</v>
      </c>
      <c r="AA25" s="129" t="s">
        <v>451</v>
      </c>
      <c r="AB25" s="129" t="s">
        <v>452</v>
      </c>
      <c r="AC25" s="129" t="s">
        <v>453</v>
      </c>
      <c r="AD25" s="129" t="s">
        <v>454</v>
      </c>
      <c r="AE25" s="129" t="s">
        <v>455</v>
      </c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</row>
    <row r="26" spans="1:151" x14ac:dyDescent="0.25">
      <c r="A26" s="129" t="s">
        <v>903</v>
      </c>
      <c r="B26" s="129" t="s">
        <v>904</v>
      </c>
      <c r="C26" s="129" t="s">
        <v>905</v>
      </c>
      <c r="D26" s="129" t="s">
        <v>906</v>
      </c>
      <c r="E26" s="129" t="s">
        <v>907</v>
      </c>
      <c r="F26" s="129" t="s">
        <v>908</v>
      </c>
      <c r="G26" s="129" t="s">
        <v>909</v>
      </c>
      <c r="H26" s="129" t="s">
        <v>901</v>
      </c>
      <c r="I26" s="129" t="s">
        <v>902</v>
      </c>
      <c r="J26" s="129"/>
      <c r="K26" s="129" t="s">
        <v>910</v>
      </c>
      <c r="L26" s="129" t="s">
        <v>911</v>
      </c>
      <c r="M26" s="129" t="s">
        <v>453</v>
      </c>
      <c r="N26" s="129" t="s">
        <v>454</v>
      </c>
      <c r="O26" s="129" t="s">
        <v>853</v>
      </c>
      <c r="P26" s="129" t="s">
        <v>854</v>
      </c>
      <c r="Q26" s="129" t="s">
        <v>860</v>
      </c>
      <c r="R26" s="129" t="s">
        <v>861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</row>
    <row r="27" spans="1:151" x14ac:dyDescent="0.25">
      <c r="A27" s="129" t="s">
        <v>912</v>
      </c>
      <c r="B27" s="129" t="s">
        <v>913</v>
      </c>
      <c r="C27" s="129" t="s">
        <v>914</v>
      </c>
      <c r="D27" s="129" t="s">
        <v>915</v>
      </c>
      <c r="E27" s="129" t="s">
        <v>916</v>
      </c>
      <c r="F27" s="129" t="s">
        <v>917</v>
      </c>
      <c r="G27" s="129" t="s">
        <v>918</v>
      </c>
      <c r="H27" s="129" t="s">
        <v>901</v>
      </c>
      <c r="I27" s="129" t="s">
        <v>902</v>
      </c>
      <c r="J27" s="129"/>
      <c r="K27" s="129" t="s">
        <v>743</v>
      </c>
      <c r="L27" s="129" t="s">
        <v>744</v>
      </c>
      <c r="M27" s="129" t="s">
        <v>745</v>
      </c>
      <c r="N27" s="129" t="s">
        <v>746</v>
      </c>
      <c r="O27" s="129" t="s">
        <v>747</v>
      </c>
      <c r="P27" s="129" t="s">
        <v>748</v>
      </c>
      <c r="Q27" s="129" t="s">
        <v>749</v>
      </c>
      <c r="R27" s="129" t="s">
        <v>750</v>
      </c>
      <c r="S27" s="129" t="s">
        <v>751</v>
      </c>
      <c r="T27" s="129" t="s">
        <v>752</v>
      </c>
      <c r="U27" s="129" t="s">
        <v>753</v>
      </c>
      <c r="V27" s="129" t="s">
        <v>754</v>
      </c>
      <c r="W27" s="129" t="s">
        <v>755</v>
      </c>
      <c r="X27" s="129" t="s">
        <v>756</v>
      </c>
      <c r="Y27" s="129" t="s">
        <v>757</v>
      </c>
      <c r="Z27" s="129" t="s">
        <v>758</v>
      </c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</row>
    <row r="28" spans="1:151" x14ac:dyDescent="0.25">
      <c r="A28" s="129" t="s">
        <v>919</v>
      </c>
      <c r="B28" s="129" t="s">
        <v>920</v>
      </c>
      <c r="C28" s="129" t="s">
        <v>921</v>
      </c>
      <c r="D28" s="129" t="s">
        <v>922</v>
      </c>
      <c r="E28" s="129" t="s">
        <v>923</v>
      </c>
      <c r="F28" s="129" t="s">
        <v>924</v>
      </c>
      <c r="G28" s="129" t="s">
        <v>925</v>
      </c>
      <c r="H28" s="129" t="s">
        <v>926</v>
      </c>
      <c r="I28" s="129" t="s">
        <v>393</v>
      </c>
      <c r="J28" s="129"/>
      <c r="K28" s="129" t="s">
        <v>834</v>
      </c>
      <c r="L28" s="129" t="s">
        <v>835</v>
      </c>
      <c r="M28" s="129" t="s">
        <v>836</v>
      </c>
      <c r="N28" s="129" t="s">
        <v>837</v>
      </c>
      <c r="O28" s="129" t="s">
        <v>838</v>
      </c>
      <c r="P28" s="129" t="s">
        <v>839</v>
      </c>
      <c r="Q28" s="129" t="s">
        <v>840</v>
      </c>
      <c r="R28" s="129" t="s">
        <v>765</v>
      </c>
      <c r="S28" s="129" t="s">
        <v>766</v>
      </c>
      <c r="T28" s="129" t="s">
        <v>767</v>
      </c>
      <c r="U28" s="129" t="s">
        <v>768</v>
      </c>
      <c r="V28" s="129" t="s">
        <v>769</v>
      </c>
      <c r="W28" s="129" t="s">
        <v>770</v>
      </c>
      <c r="X28" s="129" t="s">
        <v>771</v>
      </c>
      <c r="Y28" s="129" t="s">
        <v>449</v>
      </c>
      <c r="Z28" s="129" t="s">
        <v>450</v>
      </c>
      <c r="AA28" s="129" t="s">
        <v>451</v>
      </c>
      <c r="AB28" s="129" t="s">
        <v>452</v>
      </c>
      <c r="AC28" s="129" t="s">
        <v>453</v>
      </c>
      <c r="AD28" s="129" t="s">
        <v>454</v>
      </c>
      <c r="AE28" s="129" t="s">
        <v>455</v>
      </c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</row>
    <row r="29" spans="1:151" x14ac:dyDescent="0.25">
      <c r="A29" s="129" t="s">
        <v>927</v>
      </c>
      <c r="B29" s="129" t="s">
        <v>928</v>
      </c>
      <c r="C29" s="129" t="s">
        <v>929</v>
      </c>
      <c r="D29" s="129" t="s">
        <v>930</v>
      </c>
      <c r="E29" s="129" t="s">
        <v>931</v>
      </c>
      <c r="F29" s="129" t="s">
        <v>932</v>
      </c>
      <c r="G29" s="129" t="s">
        <v>933</v>
      </c>
      <c r="H29" s="129" t="s">
        <v>926</v>
      </c>
      <c r="I29" s="129" t="s">
        <v>393</v>
      </c>
      <c r="J29" s="129"/>
      <c r="K29" s="129" t="s">
        <v>934</v>
      </c>
      <c r="L29" s="129" t="s">
        <v>935</v>
      </c>
      <c r="M29" s="129" t="s">
        <v>936</v>
      </c>
      <c r="N29" s="129" t="s">
        <v>937</v>
      </c>
      <c r="O29" s="129" t="s">
        <v>938</v>
      </c>
      <c r="P29" s="129" t="s">
        <v>939</v>
      </c>
      <c r="Q29" s="129" t="s">
        <v>940</v>
      </c>
      <c r="R29" s="129" t="s">
        <v>596</v>
      </c>
      <c r="S29" s="129" t="s">
        <v>597</v>
      </c>
      <c r="T29" s="129" t="s">
        <v>598</v>
      </c>
      <c r="U29" s="129" t="s">
        <v>599</v>
      </c>
      <c r="V29" s="129" t="s">
        <v>600</v>
      </c>
      <c r="W29" s="129" t="s">
        <v>601</v>
      </c>
      <c r="X29" s="129" t="s">
        <v>602</v>
      </c>
      <c r="Y29" s="129" t="s">
        <v>827</v>
      </c>
      <c r="Z29" s="129" t="s">
        <v>828</v>
      </c>
      <c r="AA29" s="129" t="s">
        <v>829</v>
      </c>
      <c r="AB29" s="129" t="s">
        <v>830</v>
      </c>
      <c r="AC29" s="129" t="s">
        <v>831</v>
      </c>
      <c r="AD29" s="129" t="s">
        <v>832</v>
      </c>
      <c r="AE29" s="129" t="s">
        <v>833</v>
      </c>
      <c r="AF29" s="129" t="s">
        <v>941</v>
      </c>
      <c r="AG29" s="129" t="s">
        <v>942</v>
      </c>
      <c r="AH29" s="129" t="s">
        <v>943</v>
      </c>
      <c r="AI29" s="129" t="s">
        <v>944</v>
      </c>
      <c r="AJ29" s="129" t="s">
        <v>945</v>
      </c>
      <c r="AK29" s="129" t="s">
        <v>946</v>
      </c>
      <c r="AL29" s="129" t="s">
        <v>947</v>
      </c>
      <c r="AM29" s="129" t="s">
        <v>948</v>
      </c>
      <c r="AN29" s="129" t="s">
        <v>949</v>
      </c>
      <c r="AO29" s="129" t="s">
        <v>950</v>
      </c>
      <c r="AP29" s="129" t="s">
        <v>951</v>
      </c>
      <c r="AQ29" s="129" t="s">
        <v>952</v>
      </c>
      <c r="AR29" s="129" t="s">
        <v>953</v>
      </c>
      <c r="AS29" s="129" t="s">
        <v>954</v>
      </c>
      <c r="AT29" s="129" t="s">
        <v>955</v>
      </c>
      <c r="AU29" s="129" t="s">
        <v>876</v>
      </c>
      <c r="AV29" s="129" t="s">
        <v>877</v>
      </c>
      <c r="AW29" s="129" t="s">
        <v>956</v>
      </c>
      <c r="AX29" s="129" t="s">
        <v>957</v>
      </c>
      <c r="AY29" s="129" t="s">
        <v>958</v>
      </c>
      <c r="AZ29" s="129" t="s">
        <v>959</v>
      </c>
      <c r="BA29" s="129" t="s">
        <v>960</v>
      </c>
      <c r="BB29" s="129" t="s">
        <v>961</v>
      </c>
      <c r="BC29" s="129" t="s">
        <v>962</v>
      </c>
      <c r="BD29" s="129" t="s">
        <v>963</v>
      </c>
      <c r="BE29" s="129" t="s">
        <v>964</v>
      </c>
      <c r="BF29" s="129" t="s">
        <v>965</v>
      </c>
      <c r="BG29" s="129" t="s">
        <v>966</v>
      </c>
      <c r="BH29" s="129" t="s">
        <v>967</v>
      </c>
      <c r="BI29" s="129" t="s">
        <v>968</v>
      </c>
      <c r="BJ29" s="129" t="s">
        <v>969</v>
      </c>
      <c r="BK29" s="129" t="s">
        <v>970</v>
      </c>
      <c r="BL29" s="129" t="s">
        <v>971</v>
      </c>
      <c r="BM29" s="129" t="s">
        <v>972</v>
      </c>
      <c r="BN29" s="129" t="s">
        <v>973</v>
      </c>
      <c r="BO29" s="129" t="s">
        <v>974</v>
      </c>
      <c r="BP29" s="129" t="s">
        <v>975</v>
      </c>
      <c r="BQ29" s="129" t="s">
        <v>976</v>
      </c>
      <c r="BR29" s="129" t="s">
        <v>977</v>
      </c>
      <c r="BS29" s="129" t="s">
        <v>611</v>
      </c>
      <c r="BT29" s="129" t="s">
        <v>612</v>
      </c>
      <c r="BU29" s="129" t="s">
        <v>613</v>
      </c>
      <c r="BV29" s="129" t="s">
        <v>614</v>
      </c>
      <c r="BW29" s="129" t="s">
        <v>615</v>
      </c>
      <c r="BX29" s="129" t="s">
        <v>616</v>
      </c>
      <c r="BY29" s="129" t="s">
        <v>617</v>
      </c>
      <c r="BZ29" s="129" t="s">
        <v>618</v>
      </c>
      <c r="CA29" s="129" t="s">
        <v>619</v>
      </c>
      <c r="CB29" s="129" t="s">
        <v>620</v>
      </c>
      <c r="CC29" s="129" t="s">
        <v>621</v>
      </c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</row>
    <row r="30" spans="1:151" x14ac:dyDescent="0.25">
      <c r="A30" s="129" t="s">
        <v>978</v>
      </c>
      <c r="B30" s="129" t="s">
        <v>979</v>
      </c>
      <c r="C30" s="129" t="s">
        <v>980</v>
      </c>
      <c r="D30" s="129" t="s">
        <v>981</v>
      </c>
      <c r="E30" s="129" t="s">
        <v>982</v>
      </c>
      <c r="F30" s="129" t="s">
        <v>983</v>
      </c>
      <c r="G30" s="129" t="s">
        <v>984</v>
      </c>
      <c r="H30" s="129" t="s">
        <v>985</v>
      </c>
      <c r="I30" s="129" t="s">
        <v>353</v>
      </c>
      <c r="J30" s="129"/>
      <c r="K30" s="129" t="s">
        <v>703</v>
      </c>
      <c r="L30" s="129" t="s">
        <v>704</v>
      </c>
      <c r="M30" s="129" t="s">
        <v>705</v>
      </c>
      <c r="N30" s="129" t="s">
        <v>706</v>
      </c>
      <c r="O30" s="129" t="s">
        <v>707</v>
      </c>
      <c r="P30" s="129" t="s">
        <v>986</v>
      </c>
      <c r="Q30" s="129" t="s">
        <v>987</v>
      </c>
      <c r="R30" s="129" t="s">
        <v>540</v>
      </c>
      <c r="S30" s="129" t="s">
        <v>541</v>
      </c>
      <c r="T30" s="129" t="s">
        <v>542</v>
      </c>
      <c r="U30" s="129" t="s">
        <v>543</v>
      </c>
      <c r="V30" s="129" t="s">
        <v>544</v>
      </c>
      <c r="W30" s="129" t="s">
        <v>545</v>
      </c>
      <c r="X30" s="129" t="s">
        <v>546</v>
      </c>
      <c r="Y30" s="129" t="s">
        <v>547</v>
      </c>
      <c r="Z30" s="129" t="s">
        <v>548</v>
      </c>
      <c r="AA30" s="129" t="s">
        <v>549</v>
      </c>
      <c r="AB30" s="129" t="s">
        <v>550</v>
      </c>
      <c r="AC30" s="129" t="s">
        <v>655</v>
      </c>
      <c r="AD30" s="129" t="s">
        <v>656</v>
      </c>
      <c r="AE30" s="129" t="s">
        <v>657</v>
      </c>
      <c r="AF30" s="129" t="s">
        <v>658</v>
      </c>
      <c r="AG30" s="129" t="s">
        <v>659</v>
      </c>
      <c r="AH30" s="129" t="s">
        <v>660</v>
      </c>
      <c r="AI30" s="129" t="s">
        <v>661</v>
      </c>
      <c r="AJ30" s="129" t="s">
        <v>708</v>
      </c>
      <c r="AK30" s="129" t="s">
        <v>709</v>
      </c>
      <c r="AL30" s="129" t="s">
        <v>710</v>
      </c>
      <c r="AM30" s="129" t="s">
        <v>988</v>
      </c>
      <c r="AN30" s="129" t="s">
        <v>989</v>
      </c>
      <c r="AO30" s="129" t="s">
        <v>990</v>
      </c>
      <c r="AP30" s="129" t="s">
        <v>991</v>
      </c>
      <c r="AQ30" s="129" t="s">
        <v>992</v>
      </c>
      <c r="AR30" s="129" t="s">
        <v>993</v>
      </c>
      <c r="AS30" s="129" t="s">
        <v>994</v>
      </c>
      <c r="AT30" s="129" t="s">
        <v>995</v>
      </c>
      <c r="AU30" s="129" t="s">
        <v>996</v>
      </c>
      <c r="AV30" s="129" t="s">
        <v>997</v>
      </c>
      <c r="AW30" s="129" t="s">
        <v>677</v>
      </c>
      <c r="AX30" s="129" t="s">
        <v>678</v>
      </c>
      <c r="AY30" s="129" t="s">
        <v>679</v>
      </c>
      <c r="AZ30" s="129" t="s">
        <v>680</v>
      </c>
      <c r="BA30" s="129" t="s">
        <v>681</v>
      </c>
      <c r="BB30" s="129" t="s">
        <v>682</v>
      </c>
      <c r="BC30" s="129" t="s">
        <v>683</v>
      </c>
      <c r="BD30" s="129" t="s">
        <v>684</v>
      </c>
      <c r="BE30" s="129" t="s">
        <v>685</v>
      </c>
      <c r="BF30" s="129" t="s">
        <v>686</v>
      </c>
      <c r="BG30" s="129" t="s">
        <v>687</v>
      </c>
      <c r="BH30" s="129" t="s">
        <v>688</v>
      </c>
      <c r="BI30" s="129" t="s">
        <v>689</v>
      </c>
      <c r="BJ30" s="129" t="s">
        <v>998</v>
      </c>
      <c r="BK30" s="129" t="s">
        <v>999</v>
      </c>
      <c r="BL30" s="129" t="s">
        <v>1000</v>
      </c>
      <c r="BM30" s="129" t="s">
        <v>1001</v>
      </c>
      <c r="BN30" s="129" t="s">
        <v>1002</v>
      </c>
      <c r="BO30" s="129" t="s">
        <v>1003</v>
      </c>
      <c r="BP30" s="129" t="s">
        <v>1004</v>
      </c>
      <c r="BQ30" s="129" t="s">
        <v>1005</v>
      </c>
      <c r="BR30" s="129" t="s">
        <v>1006</v>
      </c>
      <c r="BS30" s="129" t="s">
        <v>1007</v>
      </c>
      <c r="BT30" s="129" t="s">
        <v>593</v>
      </c>
      <c r="BU30" s="129" t="s">
        <v>594</v>
      </c>
      <c r="BV30" s="129" t="s">
        <v>595</v>
      </c>
      <c r="BW30" s="129" t="s">
        <v>596</v>
      </c>
      <c r="BX30" s="129" t="s">
        <v>597</v>
      </c>
      <c r="BY30" s="129" t="s">
        <v>598</v>
      </c>
      <c r="BZ30" s="129" t="s">
        <v>599</v>
      </c>
      <c r="CA30" s="129" t="s">
        <v>600</v>
      </c>
      <c r="CB30" s="129" t="s">
        <v>601</v>
      </c>
      <c r="CC30" s="129" t="s">
        <v>602</v>
      </c>
      <c r="CD30" s="129" t="s">
        <v>1008</v>
      </c>
      <c r="CE30" s="129" t="s">
        <v>1009</v>
      </c>
      <c r="CF30" s="129" t="s">
        <v>1010</v>
      </c>
      <c r="CG30" s="129" t="s">
        <v>1011</v>
      </c>
      <c r="CH30" s="129" t="s">
        <v>1012</v>
      </c>
      <c r="CI30" s="129" t="s">
        <v>1013</v>
      </c>
      <c r="CJ30" s="129" t="s">
        <v>1014</v>
      </c>
      <c r="CK30" s="129" t="s">
        <v>1015</v>
      </c>
      <c r="CL30" s="129" t="s">
        <v>1016</v>
      </c>
      <c r="CM30" s="129" t="s">
        <v>1017</v>
      </c>
      <c r="CN30" s="129" t="s">
        <v>1018</v>
      </c>
      <c r="CO30" s="129" t="s">
        <v>1019</v>
      </c>
      <c r="CP30" s="129" t="s">
        <v>1020</v>
      </c>
      <c r="CQ30" s="129" t="s">
        <v>953</v>
      </c>
      <c r="CR30" s="129" t="s">
        <v>954</v>
      </c>
      <c r="CS30" s="129" t="s">
        <v>955</v>
      </c>
      <c r="CT30" s="129" t="s">
        <v>876</v>
      </c>
      <c r="CU30" s="129" t="s">
        <v>877</v>
      </c>
      <c r="CV30" s="129" t="s">
        <v>1021</v>
      </c>
      <c r="CW30" s="129" t="s">
        <v>1022</v>
      </c>
      <c r="CX30" s="129" t="s">
        <v>1023</v>
      </c>
      <c r="CY30" s="129" t="s">
        <v>1024</v>
      </c>
      <c r="CZ30" s="129" t="s">
        <v>1025</v>
      </c>
      <c r="DA30" s="129" t="s">
        <v>1026</v>
      </c>
      <c r="DB30" s="129" t="s">
        <v>1027</v>
      </c>
      <c r="DC30" s="129" t="s">
        <v>1028</v>
      </c>
      <c r="DD30" s="129" t="s">
        <v>1029</v>
      </c>
      <c r="DE30" s="129" t="s">
        <v>1030</v>
      </c>
      <c r="DF30" s="129" t="s">
        <v>1031</v>
      </c>
      <c r="DG30" s="129" t="s">
        <v>1032</v>
      </c>
      <c r="DH30" s="129" t="s">
        <v>1033</v>
      </c>
      <c r="DI30" s="129" t="s">
        <v>603</v>
      </c>
      <c r="DJ30" s="129" t="s">
        <v>604</v>
      </c>
      <c r="DK30" s="129" t="s">
        <v>605</v>
      </c>
      <c r="DL30" s="129" t="s">
        <v>606</v>
      </c>
      <c r="DM30" s="129" t="s">
        <v>607</v>
      </c>
      <c r="DN30" s="129" t="s">
        <v>608</v>
      </c>
      <c r="DO30" s="129" t="s">
        <v>609</v>
      </c>
      <c r="DP30" s="129" t="s">
        <v>610</v>
      </c>
      <c r="DQ30" s="129" t="s">
        <v>953</v>
      </c>
      <c r="DR30" s="129" t="s">
        <v>954</v>
      </c>
      <c r="DS30" s="129" t="s">
        <v>955</v>
      </c>
      <c r="DT30" s="129" t="s">
        <v>876</v>
      </c>
      <c r="DU30" s="129" t="s">
        <v>877</v>
      </c>
      <c r="DV30" s="129" t="s">
        <v>1034</v>
      </c>
      <c r="DW30" s="129" t="s">
        <v>1035</v>
      </c>
      <c r="DX30" s="129" t="s">
        <v>1036</v>
      </c>
      <c r="DY30" s="129" t="s">
        <v>1037</v>
      </c>
      <c r="DZ30" s="129" t="s">
        <v>1038</v>
      </c>
      <c r="EA30" s="129" t="s">
        <v>1039</v>
      </c>
      <c r="EB30" s="129" t="s">
        <v>1040</v>
      </c>
      <c r="EC30" s="129" t="s">
        <v>1041</v>
      </c>
      <c r="ED30" s="129" t="s">
        <v>1042</v>
      </c>
      <c r="EE30" s="129" t="s">
        <v>1043</v>
      </c>
      <c r="EF30" s="129" t="s">
        <v>1044</v>
      </c>
      <c r="EG30" s="129" t="s">
        <v>1045</v>
      </c>
      <c r="EH30" s="129" t="s">
        <v>1046</v>
      </c>
      <c r="EI30" s="129" t="s">
        <v>1047</v>
      </c>
      <c r="EJ30" s="129" t="s">
        <v>1048</v>
      </c>
      <c r="EK30" s="129" t="s">
        <v>714</v>
      </c>
      <c r="EL30" s="129" t="s">
        <v>715</v>
      </c>
      <c r="EM30" s="129" t="s">
        <v>716</v>
      </c>
      <c r="EN30" s="129" t="s">
        <v>717</v>
      </c>
      <c r="EO30" s="129" t="s">
        <v>718</v>
      </c>
      <c r="EP30" s="129" t="s">
        <v>719</v>
      </c>
      <c r="EQ30" s="129" t="s">
        <v>720</v>
      </c>
      <c r="ER30" s="129" t="s">
        <v>721</v>
      </c>
      <c r="ES30" s="129" t="s">
        <v>1049</v>
      </c>
      <c r="ET30" s="129" t="s">
        <v>1050</v>
      </c>
      <c r="EU30" s="129" t="s">
        <v>1051</v>
      </c>
    </row>
    <row r="31" spans="1:151" x14ac:dyDescent="0.25">
      <c r="A31" s="129" t="s">
        <v>1052</v>
      </c>
      <c r="B31" s="129" t="s">
        <v>1053</v>
      </c>
      <c r="C31" s="129" t="s">
        <v>1054</v>
      </c>
      <c r="D31" s="129" t="s">
        <v>1055</v>
      </c>
      <c r="E31" s="129" t="s">
        <v>1056</v>
      </c>
      <c r="F31" s="129" t="s">
        <v>1057</v>
      </c>
      <c r="G31" s="129" t="s">
        <v>1058</v>
      </c>
      <c r="H31" s="129" t="s">
        <v>1059</v>
      </c>
      <c r="I31" s="129" t="s">
        <v>1060</v>
      </c>
      <c r="J31" s="129"/>
      <c r="K31" s="129" t="s">
        <v>375</v>
      </c>
      <c r="L31" s="129" t="s">
        <v>376</v>
      </c>
      <c r="M31" s="129" t="s">
        <v>377</v>
      </c>
      <c r="N31" s="129" t="s">
        <v>378</v>
      </c>
      <c r="O31" s="129" t="s">
        <v>379</v>
      </c>
      <c r="P31" s="129" t="s">
        <v>380</v>
      </c>
      <c r="Q31" s="129" t="s">
        <v>381</v>
      </c>
      <c r="R31" s="129" t="s">
        <v>382</v>
      </c>
      <c r="S31" s="129" t="s">
        <v>383</v>
      </c>
      <c r="T31" s="129" t="s">
        <v>384</v>
      </c>
      <c r="U31" s="129" t="s">
        <v>555</v>
      </c>
      <c r="V31" s="129" t="s">
        <v>556</v>
      </c>
      <c r="W31" s="129" t="s">
        <v>557</v>
      </c>
      <c r="X31" s="129" t="s">
        <v>558</v>
      </c>
      <c r="Y31" s="129" t="s">
        <v>559</v>
      </c>
      <c r="Z31" s="129" t="s">
        <v>560</v>
      </c>
      <c r="AA31" s="129" t="s">
        <v>561</v>
      </c>
      <c r="AB31" s="129" t="s">
        <v>562</v>
      </c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</row>
    <row r="32" spans="1:151" x14ac:dyDescent="0.25">
      <c r="A32" s="129" t="s">
        <v>1061</v>
      </c>
      <c r="B32" s="129" t="s">
        <v>1062</v>
      </c>
      <c r="C32" s="129" t="s">
        <v>1063</v>
      </c>
      <c r="D32" s="129" t="s">
        <v>1064</v>
      </c>
      <c r="E32" s="129" t="s">
        <v>1065</v>
      </c>
      <c r="F32" s="129" t="s">
        <v>1066</v>
      </c>
      <c r="G32" s="129" t="s">
        <v>1067</v>
      </c>
      <c r="H32" s="129" t="s">
        <v>1068</v>
      </c>
      <c r="I32" s="129" t="s">
        <v>353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</row>
    <row r="33" spans="1:152" x14ac:dyDescent="0.25">
      <c r="A33" s="129" t="s">
        <v>1069</v>
      </c>
      <c r="B33" s="129" t="s">
        <v>1070</v>
      </c>
      <c r="C33" s="129" t="s">
        <v>1071</v>
      </c>
      <c r="D33" s="129" t="s">
        <v>1072</v>
      </c>
      <c r="E33" s="129" t="s">
        <v>1073</v>
      </c>
      <c r="F33" s="129" t="s">
        <v>1074</v>
      </c>
      <c r="G33" s="129" t="s">
        <v>1075</v>
      </c>
      <c r="H33" s="129" t="s">
        <v>1068</v>
      </c>
      <c r="I33" s="129" t="s">
        <v>353</v>
      </c>
      <c r="J33" s="129"/>
      <c r="K33" s="129" t="s">
        <v>629</v>
      </c>
      <c r="L33" s="129" t="s">
        <v>630</v>
      </c>
      <c r="M33" s="129" t="s">
        <v>631</v>
      </c>
      <c r="N33" s="129" t="s">
        <v>632</v>
      </c>
      <c r="O33" s="129" t="s">
        <v>633</v>
      </c>
      <c r="P33" s="129" t="s">
        <v>634</v>
      </c>
      <c r="Q33" s="129" t="s">
        <v>635</v>
      </c>
      <c r="R33" s="129" t="s">
        <v>636</v>
      </c>
      <c r="S33" s="129" t="s">
        <v>637</v>
      </c>
      <c r="T33" s="129" t="s">
        <v>638</v>
      </c>
      <c r="U33" s="129" t="s">
        <v>639</v>
      </c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</row>
    <row r="34" spans="1:152" x14ac:dyDescent="0.25">
      <c r="A34" s="129" t="s">
        <v>1076</v>
      </c>
      <c r="B34" s="129" t="s">
        <v>1077</v>
      </c>
      <c r="C34" s="129" t="s">
        <v>1078</v>
      </c>
      <c r="D34" s="129" t="s">
        <v>1079</v>
      </c>
      <c r="E34" s="129" t="s">
        <v>1080</v>
      </c>
      <c r="F34" s="129" t="s">
        <v>1081</v>
      </c>
      <c r="G34" s="129" t="s">
        <v>1082</v>
      </c>
      <c r="H34" s="129" t="s">
        <v>1068</v>
      </c>
      <c r="I34" s="129" t="s">
        <v>353</v>
      </c>
      <c r="J34" s="129"/>
      <c r="K34" s="129" t="s">
        <v>705</v>
      </c>
      <c r="L34" s="129" t="s">
        <v>706</v>
      </c>
      <c r="M34" s="129" t="s">
        <v>707</v>
      </c>
      <c r="N34" s="129" t="s">
        <v>986</v>
      </c>
      <c r="O34" s="129" t="s">
        <v>987</v>
      </c>
      <c r="P34" s="129" t="s">
        <v>1083</v>
      </c>
      <c r="Q34" s="129" t="s">
        <v>1084</v>
      </c>
      <c r="R34" s="129" t="s">
        <v>1085</v>
      </c>
      <c r="S34" s="129" t="s">
        <v>1086</v>
      </c>
      <c r="T34" s="129" t="s">
        <v>1087</v>
      </c>
      <c r="U34" s="129" t="s">
        <v>1088</v>
      </c>
      <c r="V34" s="129" t="s">
        <v>708</v>
      </c>
      <c r="W34" s="129" t="s">
        <v>709</v>
      </c>
      <c r="X34" s="129" t="s">
        <v>710</v>
      </c>
      <c r="Y34" s="129" t="s">
        <v>988</v>
      </c>
      <c r="Z34" s="129" t="s">
        <v>989</v>
      </c>
      <c r="AA34" s="129" t="s">
        <v>990</v>
      </c>
      <c r="AB34" s="129" t="s">
        <v>821</v>
      </c>
      <c r="AC34" s="129" t="s">
        <v>822</v>
      </c>
      <c r="AD34" s="129" t="s">
        <v>823</v>
      </c>
      <c r="AE34" s="129" t="s">
        <v>824</v>
      </c>
      <c r="AF34" s="129" t="s">
        <v>825</v>
      </c>
      <c r="AG34" s="129" t="s">
        <v>826</v>
      </c>
      <c r="AH34" s="129" t="s">
        <v>993</v>
      </c>
      <c r="AI34" s="129" t="s">
        <v>994</v>
      </c>
      <c r="AJ34" s="129" t="s">
        <v>995</v>
      </c>
      <c r="AK34" s="129" t="s">
        <v>996</v>
      </c>
      <c r="AL34" s="129" t="s">
        <v>997</v>
      </c>
      <c r="AM34" s="129" t="s">
        <v>1089</v>
      </c>
      <c r="AN34" s="129" t="s">
        <v>684</v>
      </c>
      <c r="AO34" s="129" t="s">
        <v>685</v>
      </c>
      <c r="AP34" s="129" t="s">
        <v>686</v>
      </c>
      <c r="AQ34" s="129" t="s">
        <v>687</v>
      </c>
      <c r="AR34" s="129" t="s">
        <v>688</v>
      </c>
      <c r="AS34" s="129" t="s">
        <v>689</v>
      </c>
      <c r="AT34" s="129" t="s">
        <v>1090</v>
      </c>
      <c r="AU34" s="129" t="s">
        <v>1091</v>
      </c>
      <c r="AV34" s="129" t="s">
        <v>1092</v>
      </c>
      <c r="AW34" s="129" t="s">
        <v>1093</v>
      </c>
      <c r="AX34" s="129" t="s">
        <v>1094</v>
      </c>
      <c r="AY34" s="129" t="s">
        <v>1095</v>
      </c>
      <c r="AZ34" s="129" t="s">
        <v>399</v>
      </c>
      <c r="BA34" s="129" t="s">
        <v>400</v>
      </c>
      <c r="BB34" s="129" t="s">
        <v>401</v>
      </c>
      <c r="BC34" s="129" t="s">
        <v>402</v>
      </c>
      <c r="BD34" s="129" t="s">
        <v>403</v>
      </c>
      <c r="BE34" s="129" t="s">
        <v>404</v>
      </c>
      <c r="BF34" s="129" t="s">
        <v>1096</v>
      </c>
      <c r="BG34" s="129" t="s">
        <v>1097</v>
      </c>
      <c r="BH34" s="129" t="s">
        <v>1098</v>
      </c>
      <c r="BI34" s="129" t="s">
        <v>1099</v>
      </c>
      <c r="BJ34" s="129" t="s">
        <v>1100</v>
      </c>
      <c r="BK34" s="129" t="s">
        <v>1101</v>
      </c>
      <c r="BL34" s="129" t="s">
        <v>935</v>
      </c>
      <c r="BM34" s="129" t="s">
        <v>936</v>
      </c>
      <c r="BN34" s="129" t="s">
        <v>937</v>
      </c>
      <c r="BO34" s="129" t="s">
        <v>938</v>
      </c>
      <c r="BP34" s="129" t="s">
        <v>939</v>
      </c>
      <c r="BQ34" s="129" t="s">
        <v>940</v>
      </c>
      <c r="BR34" s="129" t="s">
        <v>597</v>
      </c>
      <c r="BS34" s="129" t="s">
        <v>598</v>
      </c>
      <c r="BT34" s="129" t="s">
        <v>599</v>
      </c>
      <c r="BU34" s="129" t="s">
        <v>600</v>
      </c>
      <c r="BV34" s="129" t="s">
        <v>601</v>
      </c>
      <c r="BW34" s="129" t="s">
        <v>602</v>
      </c>
      <c r="BX34" s="129" t="s">
        <v>1002</v>
      </c>
      <c r="BY34" s="129" t="s">
        <v>1003</v>
      </c>
      <c r="BZ34" s="129" t="s">
        <v>1004</v>
      </c>
      <c r="CA34" s="129" t="s">
        <v>1005</v>
      </c>
      <c r="CB34" s="129" t="s">
        <v>1006</v>
      </c>
      <c r="CC34" s="129" t="s">
        <v>1007</v>
      </c>
      <c r="CD34" s="129" t="s">
        <v>829</v>
      </c>
      <c r="CE34" s="129" t="s">
        <v>830</v>
      </c>
      <c r="CF34" s="129" t="s">
        <v>831</v>
      </c>
      <c r="CG34" s="129" t="s">
        <v>832</v>
      </c>
      <c r="CH34" s="129" t="s">
        <v>833</v>
      </c>
      <c r="CI34" s="129" t="s">
        <v>941</v>
      </c>
      <c r="CJ34" s="129" t="s">
        <v>836</v>
      </c>
      <c r="CK34" s="129" t="s">
        <v>837</v>
      </c>
      <c r="CL34" s="129" t="s">
        <v>838</v>
      </c>
      <c r="CM34" s="129" t="s">
        <v>839</v>
      </c>
      <c r="CN34" s="129" t="s">
        <v>840</v>
      </c>
      <c r="CO34" s="129" t="s">
        <v>1102</v>
      </c>
      <c r="CP34" s="129" t="s">
        <v>767</v>
      </c>
      <c r="CQ34" s="129" t="s">
        <v>768</v>
      </c>
      <c r="CR34" s="129" t="s">
        <v>769</v>
      </c>
      <c r="CS34" s="129" t="s">
        <v>770</v>
      </c>
      <c r="CT34" s="129" t="s">
        <v>771</v>
      </c>
      <c r="CU34" s="129" t="s">
        <v>772</v>
      </c>
      <c r="CV34" s="129" t="s">
        <v>1103</v>
      </c>
      <c r="CW34" s="129" t="s">
        <v>1104</v>
      </c>
      <c r="CX34" s="129" t="s">
        <v>1105</v>
      </c>
      <c r="CY34" s="129" t="s">
        <v>1106</v>
      </c>
      <c r="CZ34" s="129" t="s">
        <v>1107</v>
      </c>
      <c r="DA34" s="129" t="s">
        <v>1108</v>
      </c>
      <c r="DB34" s="129" t="s">
        <v>1109</v>
      </c>
      <c r="DC34" s="129" t="s">
        <v>1110</v>
      </c>
      <c r="DD34" s="129" t="s">
        <v>470</v>
      </c>
      <c r="DE34" s="129" t="s">
        <v>471</v>
      </c>
      <c r="DF34" s="129" t="s">
        <v>472</v>
      </c>
      <c r="DG34" s="129" t="s">
        <v>473</v>
      </c>
      <c r="DH34" s="129" t="s">
        <v>474</v>
      </c>
      <c r="DI34" s="129" t="s">
        <v>475</v>
      </c>
      <c r="DJ34" s="129" t="s">
        <v>867</v>
      </c>
      <c r="DK34" s="129" t="s">
        <v>868</v>
      </c>
      <c r="DL34" s="129" t="s">
        <v>1111</v>
      </c>
      <c r="DM34" s="129" t="s">
        <v>874</v>
      </c>
      <c r="DN34" s="129" t="s">
        <v>875</v>
      </c>
      <c r="DO34" s="129" t="s">
        <v>1112</v>
      </c>
      <c r="DP34" s="129" t="s">
        <v>778</v>
      </c>
      <c r="DQ34" s="129" t="s">
        <v>779</v>
      </c>
      <c r="DR34" s="129" t="s">
        <v>780</v>
      </c>
      <c r="DS34" s="129" t="s">
        <v>605</v>
      </c>
      <c r="DT34" s="129" t="s">
        <v>606</v>
      </c>
      <c r="DU34" s="129" t="s">
        <v>607</v>
      </c>
      <c r="DV34" s="129" t="s">
        <v>608</v>
      </c>
      <c r="DW34" s="129" t="s">
        <v>609</v>
      </c>
      <c r="DX34" s="129" t="s">
        <v>610</v>
      </c>
      <c r="DY34" s="129" t="s">
        <v>1113</v>
      </c>
      <c r="DZ34" s="129" t="s">
        <v>953</v>
      </c>
      <c r="EA34" s="129" t="s">
        <v>954</v>
      </c>
      <c r="EB34" s="129" t="s">
        <v>955</v>
      </c>
      <c r="EC34" s="129" t="s">
        <v>876</v>
      </c>
      <c r="ED34" s="129" t="s">
        <v>877</v>
      </c>
      <c r="EE34" s="129" t="s">
        <v>961</v>
      </c>
      <c r="EF34" s="129" t="s">
        <v>962</v>
      </c>
      <c r="EG34" s="129" t="s">
        <v>963</v>
      </c>
      <c r="EH34" s="129" t="s">
        <v>964</v>
      </c>
      <c r="EI34" s="129" t="s">
        <v>965</v>
      </c>
      <c r="EJ34" s="129" t="s">
        <v>966</v>
      </c>
      <c r="EK34" s="129" t="s">
        <v>616</v>
      </c>
      <c r="EL34" s="129" t="s">
        <v>617</v>
      </c>
      <c r="EM34" s="129" t="s">
        <v>618</v>
      </c>
      <c r="EN34" s="129" t="s">
        <v>619</v>
      </c>
      <c r="EO34" s="129" t="s">
        <v>620</v>
      </c>
      <c r="EP34" s="129" t="s">
        <v>621</v>
      </c>
      <c r="EQ34" s="129" t="s">
        <v>972</v>
      </c>
      <c r="ER34" s="129" t="s">
        <v>973</v>
      </c>
      <c r="ES34" s="129" t="s">
        <v>974</v>
      </c>
      <c r="ET34" s="129" t="s">
        <v>975</v>
      </c>
      <c r="EU34" s="129" t="s">
        <v>976</v>
      </c>
      <c r="EV34" s="129" t="s">
        <v>977</v>
      </c>
    </row>
    <row r="35" spans="1:152" x14ac:dyDescent="0.25">
      <c r="A35" s="129" t="s">
        <v>1114</v>
      </c>
      <c r="B35" s="129" t="s">
        <v>1115</v>
      </c>
      <c r="C35" s="129" t="s">
        <v>1116</v>
      </c>
      <c r="D35" s="129" t="s">
        <v>1117</v>
      </c>
      <c r="E35" s="129" t="s">
        <v>1118</v>
      </c>
      <c r="F35" s="129" t="s">
        <v>1119</v>
      </c>
      <c r="G35" s="129" t="s">
        <v>1120</v>
      </c>
      <c r="H35" s="129" t="s">
        <v>1121</v>
      </c>
      <c r="I35" s="129" t="s">
        <v>1060</v>
      </c>
      <c r="J35" s="129"/>
      <c r="K35" s="129" t="s">
        <v>1122</v>
      </c>
      <c r="L35" s="129" t="s">
        <v>1123</v>
      </c>
      <c r="M35" s="129" t="s">
        <v>1124</v>
      </c>
      <c r="N35" s="129" t="s">
        <v>1125</v>
      </c>
      <c r="O35" s="129" t="s">
        <v>1126</v>
      </c>
      <c r="P35" s="129" t="s">
        <v>1127</v>
      </c>
      <c r="Q35" s="129" t="s">
        <v>1128</v>
      </c>
      <c r="R35" s="129" t="s">
        <v>1129</v>
      </c>
      <c r="S35" s="129" t="s">
        <v>1130</v>
      </c>
      <c r="T35" s="129" t="s">
        <v>1131</v>
      </c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</row>
    <row r="36" spans="1:152" x14ac:dyDescent="0.25">
      <c r="A36" s="129" t="s">
        <v>1132</v>
      </c>
      <c r="B36" s="129" t="s">
        <v>1133</v>
      </c>
      <c r="C36" s="129" t="s">
        <v>387</v>
      </c>
      <c r="D36" s="129" t="s">
        <v>1134</v>
      </c>
      <c r="E36" s="129" t="s">
        <v>1135</v>
      </c>
      <c r="F36" s="129" t="s">
        <v>1136</v>
      </c>
      <c r="G36" s="129" t="s">
        <v>1137</v>
      </c>
      <c r="H36" s="129" t="s">
        <v>1138</v>
      </c>
      <c r="I36" s="129" t="s">
        <v>393</v>
      </c>
      <c r="J36" s="129"/>
      <c r="K36" s="129" t="s">
        <v>465</v>
      </c>
      <c r="L36" s="129" t="s">
        <v>466</v>
      </c>
      <c r="M36" s="129" t="s">
        <v>467</v>
      </c>
      <c r="N36" s="129" t="s">
        <v>468</v>
      </c>
      <c r="O36" s="129" t="s">
        <v>469</v>
      </c>
      <c r="P36" s="129" t="s">
        <v>470</v>
      </c>
      <c r="Q36" s="129" t="s">
        <v>471</v>
      </c>
      <c r="R36" s="129" t="s">
        <v>957</v>
      </c>
      <c r="S36" s="129" t="s">
        <v>958</v>
      </c>
      <c r="T36" s="129" t="s">
        <v>959</v>
      </c>
      <c r="U36" s="129" t="s">
        <v>960</v>
      </c>
      <c r="V36" s="129" t="s">
        <v>961</v>
      </c>
      <c r="W36" s="129" t="s">
        <v>962</v>
      </c>
      <c r="X36" s="129" t="s">
        <v>963</v>
      </c>
      <c r="Y36" s="129" t="s">
        <v>964</v>
      </c>
      <c r="Z36" s="129" t="s">
        <v>965</v>
      </c>
      <c r="AA36" s="129" t="s">
        <v>966</v>
      </c>
      <c r="AB36" s="129" t="s">
        <v>1139</v>
      </c>
      <c r="AC36" s="129" t="s">
        <v>1140</v>
      </c>
      <c r="AD36" s="129" t="s">
        <v>781</v>
      </c>
      <c r="AE36" s="129" t="s">
        <v>782</v>
      </c>
      <c r="AF36" s="129" t="s">
        <v>783</v>
      </c>
      <c r="AG36" s="129" t="s">
        <v>784</v>
      </c>
      <c r="AH36" s="129" t="s">
        <v>785</v>
      </c>
      <c r="AI36" s="129" t="s">
        <v>786</v>
      </c>
      <c r="AJ36" s="129" t="s">
        <v>787</v>
      </c>
      <c r="AK36" s="129" t="s">
        <v>788</v>
      </c>
      <c r="AL36" s="129" t="s">
        <v>968</v>
      </c>
      <c r="AM36" s="129" t="s">
        <v>969</v>
      </c>
      <c r="AN36" s="129" t="s">
        <v>970</v>
      </c>
      <c r="AO36" s="129" t="s">
        <v>971</v>
      </c>
      <c r="AP36" s="129" t="s">
        <v>972</v>
      </c>
      <c r="AQ36" s="129" t="s">
        <v>973</v>
      </c>
      <c r="AR36" s="129" t="s">
        <v>974</v>
      </c>
      <c r="AS36" s="129" t="s">
        <v>975</v>
      </c>
      <c r="AT36" s="129" t="s">
        <v>976</v>
      </c>
      <c r="AU36" s="129" t="s">
        <v>977</v>
      </c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</row>
    <row r="37" spans="1:152" x14ac:dyDescent="0.25">
      <c r="A37" s="129" t="s">
        <v>1141</v>
      </c>
      <c r="B37" s="129" t="s">
        <v>1142</v>
      </c>
      <c r="C37" s="129" t="s">
        <v>1143</v>
      </c>
      <c r="D37" s="129" t="s">
        <v>1144</v>
      </c>
      <c r="E37" s="129" t="s">
        <v>1145</v>
      </c>
      <c r="F37" s="129" t="s">
        <v>1146</v>
      </c>
      <c r="G37" s="129" t="s">
        <v>1147</v>
      </c>
      <c r="H37" s="129" t="s">
        <v>1148</v>
      </c>
      <c r="I37" s="129" t="s">
        <v>393</v>
      </c>
      <c r="J37" s="129"/>
      <c r="K37" s="129" t="s">
        <v>667</v>
      </c>
      <c r="L37" s="129" t="s">
        <v>668</v>
      </c>
      <c r="M37" s="129" t="s">
        <v>711</v>
      </c>
      <c r="N37" s="129" t="s">
        <v>712</v>
      </c>
      <c r="O37" s="129" t="s">
        <v>713</v>
      </c>
      <c r="P37" s="129" t="s">
        <v>1149</v>
      </c>
      <c r="Q37" s="129" t="s">
        <v>1150</v>
      </c>
      <c r="R37" s="129" t="s">
        <v>1151</v>
      </c>
      <c r="S37" s="129" t="s">
        <v>1152</v>
      </c>
      <c r="T37" s="129" t="s">
        <v>1153</v>
      </c>
      <c r="U37" s="129" t="s">
        <v>1154</v>
      </c>
      <c r="V37" s="129" t="s">
        <v>1155</v>
      </c>
      <c r="W37" s="129" t="s">
        <v>1156</v>
      </c>
      <c r="X37" s="129" t="s">
        <v>1157</v>
      </c>
      <c r="Y37" s="129" t="s">
        <v>1158</v>
      </c>
      <c r="Z37" s="129" t="s">
        <v>1159</v>
      </c>
      <c r="AA37" s="129" t="s">
        <v>1160</v>
      </c>
      <c r="AB37" s="129" t="s">
        <v>1161</v>
      </c>
      <c r="AC37" s="129" t="s">
        <v>1162</v>
      </c>
      <c r="AD37" s="129" t="s">
        <v>1163</v>
      </c>
      <c r="AE37" s="129" t="s">
        <v>1164</v>
      </c>
      <c r="AF37" s="129" t="s">
        <v>1165</v>
      </c>
      <c r="AG37" s="129" t="s">
        <v>1166</v>
      </c>
      <c r="AH37" s="129" t="s">
        <v>1167</v>
      </c>
      <c r="AI37" s="129" t="s">
        <v>942</v>
      </c>
      <c r="AJ37" s="129" t="s">
        <v>943</v>
      </c>
      <c r="AK37" s="129" t="s">
        <v>944</v>
      </c>
      <c r="AL37" s="129" t="s">
        <v>945</v>
      </c>
      <c r="AM37" s="129" t="s">
        <v>946</v>
      </c>
      <c r="AN37" s="129" t="s">
        <v>947</v>
      </c>
      <c r="AO37" s="129" t="s">
        <v>948</v>
      </c>
      <c r="AP37" s="129" t="s">
        <v>949</v>
      </c>
      <c r="AQ37" s="129" t="s">
        <v>950</v>
      </c>
      <c r="AR37" s="129" t="s">
        <v>951</v>
      </c>
      <c r="AS37" s="129" t="s">
        <v>952</v>
      </c>
      <c r="AT37" s="129" t="s">
        <v>603</v>
      </c>
      <c r="AU37" s="129" t="s">
        <v>604</v>
      </c>
      <c r="AV37" s="129" t="s">
        <v>605</v>
      </c>
      <c r="AW37" s="129" t="s">
        <v>606</v>
      </c>
      <c r="AX37" s="129" t="s">
        <v>607</v>
      </c>
      <c r="AY37" s="129" t="s">
        <v>608</v>
      </c>
      <c r="AZ37" s="129" t="s">
        <v>609</v>
      </c>
      <c r="BA37" s="129" t="s">
        <v>610</v>
      </c>
      <c r="BB37" s="129" t="s">
        <v>1168</v>
      </c>
      <c r="BC37" s="129" t="s">
        <v>1169</v>
      </c>
      <c r="BD37" s="129" t="s">
        <v>1113</v>
      </c>
      <c r="BE37" s="129" t="s">
        <v>953</v>
      </c>
      <c r="BF37" s="129" t="s">
        <v>954</v>
      </c>
      <c r="BG37" s="129" t="s">
        <v>955</v>
      </c>
      <c r="BH37" s="129" t="s">
        <v>876</v>
      </c>
      <c r="BI37" s="129" t="s">
        <v>877</v>
      </c>
      <c r="BJ37" s="129" t="s">
        <v>1170</v>
      </c>
      <c r="BK37" s="129" t="s">
        <v>1171</v>
      </c>
      <c r="BL37" s="129" t="s">
        <v>1096</v>
      </c>
      <c r="BM37" s="129" t="s">
        <v>1097</v>
      </c>
      <c r="BN37" s="129" t="s">
        <v>1098</v>
      </c>
      <c r="BO37" s="129" t="s">
        <v>1099</v>
      </c>
      <c r="BP37" s="129" t="s">
        <v>1100</v>
      </c>
      <c r="BQ37" s="129" t="s">
        <v>1101</v>
      </c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</row>
    <row r="38" spans="1:152" x14ac:dyDescent="0.25">
      <c r="A38" s="129" t="s">
        <v>1172</v>
      </c>
      <c r="B38" s="129" t="s">
        <v>1173</v>
      </c>
      <c r="C38" s="129" t="s">
        <v>624</v>
      </c>
      <c r="D38" s="129" t="s">
        <v>1174</v>
      </c>
      <c r="E38" s="129" t="s">
        <v>1175</v>
      </c>
      <c r="F38" s="129" t="s">
        <v>1176</v>
      </c>
      <c r="G38" s="129" t="s">
        <v>1177</v>
      </c>
      <c r="H38" s="129" t="s">
        <v>1178</v>
      </c>
      <c r="I38" s="129" t="s">
        <v>393</v>
      </c>
      <c r="J38" s="129"/>
      <c r="K38" s="129" t="s">
        <v>445</v>
      </c>
      <c r="L38" s="129" t="s">
        <v>446</v>
      </c>
      <c r="M38" s="129" t="s">
        <v>447</v>
      </c>
      <c r="N38" s="129" t="s">
        <v>448</v>
      </c>
      <c r="O38" s="129" t="s">
        <v>449</v>
      </c>
      <c r="P38" s="129" t="s">
        <v>450</v>
      </c>
      <c r="Q38" s="129" t="s">
        <v>451</v>
      </c>
      <c r="R38" s="129" t="s">
        <v>452</v>
      </c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</row>
    <row r="39" spans="1:152" x14ac:dyDescent="0.25">
      <c r="A39" s="129" t="s">
        <v>1179</v>
      </c>
      <c r="B39" s="129" t="s">
        <v>1180</v>
      </c>
      <c r="C39" s="129" t="s">
        <v>1181</v>
      </c>
      <c r="D39" s="129" t="s">
        <v>1182</v>
      </c>
      <c r="E39" s="129" t="s">
        <v>1183</v>
      </c>
      <c r="F39" s="129" t="s">
        <v>1184</v>
      </c>
      <c r="G39" s="129" t="s">
        <v>1185</v>
      </c>
      <c r="H39" s="129" t="s">
        <v>1178</v>
      </c>
      <c r="I39" s="129" t="s">
        <v>393</v>
      </c>
      <c r="J39" s="129"/>
      <c r="K39" s="129" t="s">
        <v>507</v>
      </c>
      <c r="L39" s="129" t="s">
        <v>508</v>
      </c>
      <c r="M39" s="129" t="s">
        <v>509</v>
      </c>
      <c r="N39" s="129" t="s">
        <v>510</v>
      </c>
      <c r="O39" s="129" t="s">
        <v>511</v>
      </c>
      <c r="P39" s="129" t="s">
        <v>512</v>
      </c>
      <c r="Q39" s="129" t="s">
        <v>513</v>
      </c>
      <c r="R39" s="129" t="s">
        <v>514</v>
      </c>
      <c r="S39" s="129" t="s">
        <v>515</v>
      </c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</row>
    <row r="40" spans="1:152" x14ac:dyDescent="0.25">
      <c r="A40" s="129" t="s">
        <v>1186</v>
      </c>
      <c r="B40" s="129" t="s">
        <v>1187</v>
      </c>
      <c r="C40" s="129" t="s">
        <v>1188</v>
      </c>
      <c r="D40" s="129" t="s">
        <v>1189</v>
      </c>
      <c r="E40" s="129" t="s">
        <v>1190</v>
      </c>
      <c r="F40" s="129" t="s">
        <v>1191</v>
      </c>
      <c r="G40" s="129" t="s">
        <v>1192</v>
      </c>
      <c r="H40" s="129" t="s">
        <v>1193</v>
      </c>
      <c r="I40" s="129" t="s">
        <v>1194</v>
      </c>
      <c r="J40" s="129"/>
      <c r="K40" s="129" t="s">
        <v>1005</v>
      </c>
      <c r="L40" s="129" t="s">
        <v>1006</v>
      </c>
      <c r="M40" s="129" t="s">
        <v>597</v>
      </c>
      <c r="N40" s="129" t="s">
        <v>598</v>
      </c>
      <c r="O40" s="129" t="s">
        <v>599</v>
      </c>
      <c r="P40" s="129" t="s">
        <v>600</v>
      </c>
      <c r="Q40" s="129" t="s">
        <v>601</v>
      </c>
      <c r="R40" s="129" t="s">
        <v>602</v>
      </c>
      <c r="S40" s="129" t="s">
        <v>821</v>
      </c>
      <c r="T40" s="129" t="s">
        <v>822</v>
      </c>
      <c r="U40" s="129" t="s">
        <v>823</v>
      </c>
      <c r="V40" s="129" t="s">
        <v>824</v>
      </c>
      <c r="W40" s="129" t="s">
        <v>825</v>
      </c>
      <c r="X40" s="129" t="s">
        <v>826</v>
      </c>
      <c r="Y40" s="129" t="s">
        <v>1083</v>
      </c>
      <c r="Z40" s="129" t="s">
        <v>1084</v>
      </c>
      <c r="AA40" s="129" t="s">
        <v>1085</v>
      </c>
      <c r="AB40" s="129" t="s">
        <v>1086</v>
      </c>
      <c r="AC40" s="129" t="s">
        <v>1087</v>
      </c>
      <c r="AD40" s="129" t="s">
        <v>1088</v>
      </c>
      <c r="AE40" s="129" t="s">
        <v>703</v>
      </c>
      <c r="AF40" s="129" t="s">
        <v>704</v>
      </c>
      <c r="AG40" s="129" t="s">
        <v>705</v>
      </c>
      <c r="AH40" s="129" t="s">
        <v>706</v>
      </c>
      <c r="AI40" s="129" t="s">
        <v>707</v>
      </c>
      <c r="AJ40" s="129" t="s">
        <v>986</v>
      </c>
      <c r="AK40" s="129" t="s">
        <v>987</v>
      </c>
      <c r="AL40" s="129" t="s">
        <v>605</v>
      </c>
      <c r="AM40" s="129" t="s">
        <v>606</v>
      </c>
      <c r="AN40" s="129" t="s">
        <v>607</v>
      </c>
      <c r="AO40" s="129" t="s">
        <v>608</v>
      </c>
      <c r="AP40" s="129" t="s">
        <v>609</v>
      </c>
      <c r="AQ40" s="129" t="s">
        <v>610</v>
      </c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</row>
    <row r="41" spans="1:152" x14ac:dyDescent="0.25">
      <c r="A41" s="129" t="s">
        <v>1195</v>
      </c>
      <c r="B41" s="129" t="s">
        <v>1196</v>
      </c>
      <c r="C41" s="129" t="s">
        <v>1197</v>
      </c>
      <c r="D41" s="129" t="s">
        <v>1198</v>
      </c>
      <c r="E41" s="129" t="s">
        <v>1199</v>
      </c>
      <c r="F41" s="129" t="s">
        <v>1200</v>
      </c>
      <c r="G41" s="129" t="s">
        <v>1201</v>
      </c>
      <c r="H41" s="129" t="s">
        <v>1193</v>
      </c>
      <c r="I41" s="129" t="s">
        <v>1194</v>
      </c>
      <c r="J41" s="129"/>
      <c r="K41" s="129" t="s">
        <v>1036</v>
      </c>
      <c r="L41" s="129" t="s">
        <v>1037</v>
      </c>
      <c r="M41" s="129" t="s">
        <v>1038</v>
      </c>
      <c r="N41" s="129" t="s">
        <v>1039</v>
      </c>
      <c r="O41" s="129" t="s">
        <v>1040</v>
      </c>
      <c r="P41" s="129" t="s">
        <v>1041</v>
      </c>
      <c r="Q41" s="129" t="s">
        <v>1042</v>
      </c>
      <c r="R41" s="129" t="s">
        <v>1043</v>
      </c>
      <c r="S41" s="129" t="s">
        <v>1044</v>
      </c>
      <c r="T41" s="129" t="s">
        <v>1045</v>
      </c>
      <c r="U41" s="129" t="s">
        <v>1046</v>
      </c>
      <c r="V41" s="129" t="s">
        <v>1026</v>
      </c>
      <c r="W41" s="129" t="s">
        <v>1027</v>
      </c>
      <c r="X41" s="129" t="s">
        <v>1028</v>
      </c>
      <c r="Y41" s="129" t="s">
        <v>1029</v>
      </c>
      <c r="Z41" s="129" t="s">
        <v>1030</v>
      </c>
      <c r="AA41" s="129" t="s">
        <v>1031</v>
      </c>
      <c r="AB41" s="129" t="s">
        <v>1032</v>
      </c>
      <c r="AC41" s="129" t="s">
        <v>1033</v>
      </c>
      <c r="AD41" s="129" t="s">
        <v>1202</v>
      </c>
      <c r="AE41" s="129" t="s">
        <v>1203</v>
      </c>
      <c r="AF41" s="129" t="s">
        <v>1204</v>
      </c>
      <c r="AG41" s="129" t="s">
        <v>1205</v>
      </c>
      <c r="AH41" s="129" t="s">
        <v>1206</v>
      </c>
      <c r="AI41" s="129" t="s">
        <v>1207</v>
      </c>
      <c r="AJ41" s="129" t="s">
        <v>1208</v>
      </c>
      <c r="AK41" s="129" t="s">
        <v>1209</v>
      </c>
      <c r="AL41" s="129" t="s">
        <v>1170</v>
      </c>
      <c r="AM41" s="129" t="s">
        <v>1171</v>
      </c>
      <c r="AN41" s="129" t="s">
        <v>1096</v>
      </c>
      <c r="AO41" s="129" t="s">
        <v>1097</v>
      </c>
      <c r="AP41" s="129" t="s">
        <v>1098</v>
      </c>
      <c r="AQ41" s="129" t="s">
        <v>1099</v>
      </c>
      <c r="AR41" s="129" t="s">
        <v>1100</v>
      </c>
      <c r="AS41" s="129" t="s">
        <v>1101</v>
      </c>
      <c r="AT41" s="129" t="s">
        <v>679</v>
      </c>
      <c r="AU41" s="129" t="s">
        <v>680</v>
      </c>
      <c r="AV41" s="129" t="s">
        <v>681</v>
      </c>
      <c r="AW41" s="129" t="s">
        <v>682</v>
      </c>
      <c r="AX41" s="129" t="s">
        <v>683</v>
      </c>
      <c r="AY41" s="129" t="s">
        <v>684</v>
      </c>
      <c r="AZ41" s="129" t="s">
        <v>685</v>
      </c>
      <c r="BA41" s="129" t="s">
        <v>686</v>
      </c>
      <c r="BB41" s="129" t="s">
        <v>687</v>
      </c>
      <c r="BC41" s="129" t="s">
        <v>688</v>
      </c>
      <c r="BD41" s="129" t="s">
        <v>689</v>
      </c>
      <c r="BE41" s="129" t="s">
        <v>1010</v>
      </c>
      <c r="BF41" s="129" t="s">
        <v>1011</v>
      </c>
      <c r="BG41" s="129" t="s">
        <v>1012</v>
      </c>
      <c r="BH41" s="129" t="s">
        <v>1013</v>
      </c>
      <c r="BI41" s="129" t="s">
        <v>1014</v>
      </c>
      <c r="BJ41" s="129" t="s">
        <v>1015</v>
      </c>
      <c r="BK41" s="129" t="s">
        <v>1016</v>
      </c>
      <c r="BL41" s="129" t="s">
        <v>1017</v>
      </c>
      <c r="BM41" s="129" t="s">
        <v>1018</v>
      </c>
      <c r="BN41" s="129" t="s">
        <v>1019</v>
      </c>
      <c r="BO41" s="129" t="s">
        <v>1020</v>
      </c>
      <c r="BP41" s="129" t="s">
        <v>1210</v>
      </c>
      <c r="BQ41" s="129" t="s">
        <v>1211</v>
      </c>
      <c r="BR41" s="129" t="s">
        <v>1212</v>
      </c>
      <c r="BS41" s="129" t="s">
        <v>1213</v>
      </c>
      <c r="BT41" s="129" t="s">
        <v>1214</v>
      </c>
      <c r="BU41" s="129" t="s">
        <v>1215</v>
      </c>
      <c r="BV41" s="129" t="s">
        <v>1216</v>
      </c>
      <c r="BW41" s="129" t="s">
        <v>1217</v>
      </c>
      <c r="BX41" s="129" t="s">
        <v>1218</v>
      </c>
      <c r="BY41" s="129" t="s">
        <v>1219</v>
      </c>
      <c r="BZ41" s="129" t="s">
        <v>1220</v>
      </c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</row>
    <row r="42" spans="1:152" x14ac:dyDescent="0.25">
      <c r="A42" s="129" t="s">
        <v>1221</v>
      </c>
      <c r="B42" s="129" t="s">
        <v>1222</v>
      </c>
      <c r="C42" s="129" t="s">
        <v>387</v>
      </c>
      <c r="D42" s="129" t="s">
        <v>1223</v>
      </c>
      <c r="E42" s="129" t="s">
        <v>1224</v>
      </c>
      <c r="F42" s="129" t="s">
        <v>1225</v>
      </c>
      <c r="G42" s="129" t="s">
        <v>1226</v>
      </c>
      <c r="H42" s="129" t="s">
        <v>1227</v>
      </c>
      <c r="I42" s="129" t="s">
        <v>353</v>
      </c>
      <c r="J42" s="129"/>
      <c r="K42" s="129" t="s">
        <v>1108</v>
      </c>
      <c r="L42" s="129" t="s">
        <v>1109</v>
      </c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</row>
    <row r="43" spans="1:152" x14ac:dyDescent="0.25">
      <c r="A43" s="129" t="s">
        <v>1228</v>
      </c>
      <c r="B43" s="129" t="s">
        <v>1229</v>
      </c>
      <c r="C43" s="129" t="s">
        <v>624</v>
      </c>
      <c r="D43" s="129" t="s">
        <v>1230</v>
      </c>
      <c r="E43" s="129" t="s">
        <v>1231</v>
      </c>
      <c r="F43" s="129" t="s">
        <v>1232</v>
      </c>
      <c r="G43" s="129" t="s">
        <v>1233</v>
      </c>
      <c r="H43" s="129" t="s">
        <v>1234</v>
      </c>
      <c r="I43" s="129" t="s">
        <v>393</v>
      </c>
      <c r="J43" s="129"/>
      <c r="K43" s="129" t="s">
        <v>435</v>
      </c>
      <c r="L43" s="129" t="s">
        <v>436</v>
      </c>
      <c r="M43" s="129" t="s">
        <v>437</v>
      </c>
      <c r="N43" s="129" t="s">
        <v>438</v>
      </c>
      <c r="O43" s="129" t="s">
        <v>439</v>
      </c>
      <c r="P43" s="129" t="s">
        <v>440</v>
      </c>
      <c r="Q43" s="129" t="s">
        <v>441</v>
      </c>
      <c r="R43" s="129" t="s">
        <v>442</v>
      </c>
      <c r="S43" s="129" t="s">
        <v>443</v>
      </c>
      <c r="T43" s="129" t="s">
        <v>444</v>
      </c>
      <c r="U43" s="129" t="s">
        <v>1235</v>
      </c>
      <c r="V43" s="129" t="s">
        <v>1236</v>
      </c>
      <c r="W43" s="129" t="s">
        <v>765</v>
      </c>
      <c r="X43" s="129" t="s">
        <v>766</v>
      </c>
      <c r="Y43" s="129" t="s">
        <v>767</v>
      </c>
      <c r="Z43" s="129" t="s">
        <v>768</v>
      </c>
      <c r="AA43" s="129" t="s">
        <v>769</v>
      </c>
      <c r="AB43" s="129" t="s">
        <v>770</v>
      </c>
      <c r="AC43" s="129" t="s">
        <v>771</v>
      </c>
      <c r="AD43" s="129" t="s">
        <v>772</v>
      </c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</row>
    <row r="44" spans="1:152" x14ac:dyDescent="0.25">
      <c r="A44" s="129" t="s">
        <v>1237</v>
      </c>
      <c r="B44" s="129" t="s">
        <v>1238</v>
      </c>
      <c r="C44" s="129" t="s">
        <v>1239</v>
      </c>
      <c r="D44" s="129" t="s">
        <v>1240</v>
      </c>
      <c r="E44" s="129" t="s">
        <v>1241</v>
      </c>
      <c r="F44" s="129" t="s">
        <v>1242</v>
      </c>
      <c r="G44" s="129" t="s">
        <v>1243</v>
      </c>
      <c r="H44" s="129" t="s">
        <v>1244</v>
      </c>
      <c r="I44" s="129" t="s">
        <v>1245</v>
      </c>
      <c r="J44" s="129"/>
      <c r="K44" s="129" t="s">
        <v>1246</v>
      </c>
      <c r="L44" s="129" t="s">
        <v>1247</v>
      </c>
      <c r="M44" s="129" t="s">
        <v>1210</v>
      </c>
      <c r="N44" s="129" t="s">
        <v>1211</v>
      </c>
      <c r="O44" s="129" t="s">
        <v>1212</v>
      </c>
      <c r="P44" s="129" t="s">
        <v>1213</v>
      </c>
      <c r="Q44" s="129" t="s">
        <v>1214</v>
      </c>
      <c r="R44" s="129" t="s">
        <v>1215</v>
      </c>
      <c r="S44" s="129" t="s">
        <v>1216</v>
      </c>
      <c r="T44" s="129" t="s">
        <v>1217</v>
      </c>
      <c r="U44" s="129" t="s">
        <v>1218</v>
      </c>
      <c r="V44" s="129" t="s">
        <v>1219</v>
      </c>
      <c r="W44" s="129" t="s">
        <v>1220</v>
      </c>
      <c r="X44" s="129" t="s">
        <v>1248</v>
      </c>
      <c r="Y44" s="129" t="s">
        <v>1249</v>
      </c>
      <c r="Z44" s="129" t="s">
        <v>1250</v>
      </c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</row>
    <row r="45" spans="1:152" x14ac:dyDescent="0.25">
      <c r="A45" s="129" t="s">
        <v>1251</v>
      </c>
      <c r="B45" s="129" t="s">
        <v>1252</v>
      </c>
      <c r="C45" s="129" t="s">
        <v>1253</v>
      </c>
      <c r="D45" s="129" t="s">
        <v>1254</v>
      </c>
      <c r="E45" s="129" t="s">
        <v>1255</v>
      </c>
      <c r="F45" s="129" t="s">
        <v>1256</v>
      </c>
      <c r="G45" s="129" t="s">
        <v>1257</v>
      </c>
      <c r="H45" s="129" t="s">
        <v>1258</v>
      </c>
      <c r="I45" s="129" t="s">
        <v>353</v>
      </c>
      <c r="J45" s="129"/>
      <c r="K45" s="129" t="s">
        <v>657</v>
      </c>
      <c r="L45" s="129" t="s">
        <v>658</v>
      </c>
      <c r="M45" s="129" t="s">
        <v>659</v>
      </c>
      <c r="N45" s="129" t="s">
        <v>660</v>
      </c>
      <c r="O45" s="129" t="s">
        <v>661</v>
      </c>
      <c r="P45" s="129" t="s">
        <v>708</v>
      </c>
      <c r="Q45" s="129" t="s">
        <v>709</v>
      </c>
      <c r="R45" s="129" t="s">
        <v>710</v>
      </c>
      <c r="S45" s="129" t="s">
        <v>988</v>
      </c>
      <c r="T45" s="129" t="s">
        <v>989</v>
      </c>
      <c r="U45" s="129" t="s">
        <v>664</v>
      </c>
      <c r="V45" s="129" t="s">
        <v>665</v>
      </c>
      <c r="W45" s="129" t="s">
        <v>666</v>
      </c>
      <c r="X45" s="129" t="s">
        <v>667</v>
      </c>
      <c r="Y45" s="129" t="s">
        <v>668</v>
      </c>
      <c r="Z45" s="129" t="s">
        <v>711</v>
      </c>
      <c r="AA45" s="129" t="s">
        <v>712</v>
      </c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</row>
    <row r="46" spans="1:152" x14ac:dyDescent="0.25">
      <c r="A46" s="129" t="s">
        <v>1259</v>
      </c>
      <c r="B46" s="129" t="s">
        <v>1260</v>
      </c>
      <c r="C46" s="129" t="s">
        <v>1261</v>
      </c>
      <c r="D46" s="129" t="s">
        <v>1262</v>
      </c>
      <c r="E46" s="129" t="s">
        <v>1263</v>
      </c>
      <c r="F46" s="129" t="s">
        <v>1264</v>
      </c>
      <c r="G46" s="129" t="s">
        <v>1265</v>
      </c>
      <c r="H46" s="129" t="s">
        <v>1266</v>
      </c>
      <c r="I46" s="129" t="s">
        <v>353</v>
      </c>
      <c r="J46" s="129"/>
      <c r="K46" s="129" t="s">
        <v>1267</v>
      </c>
      <c r="L46" s="129" t="s">
        <v>1268</v>
      </c>
      <c r="M46" s="129" t="s">
        <v>1269</v>
      </c>
      <c r="N46" s="129" t="s">
        <v>1270</v>
      </c>
      <c r="O46" s="129" t="s">
        <v>1271</v>
      </c>
      <c r="P46" s="129" t="s">
        <v>1272</v>
      </c>
      <c r="Q46" s="129" t="s">
        <v>1273</v>
      </c>
      <c r="R46" s="129" t="s">
        <v>1274</v>
      </c>
      <c r="S46" s="129" t="s">
        <v>1275</v>
      </c>
      <c r="T46" s="129" t="s">
        <v>1276</v>
      </c>
      <c r="U46" s="129" t="s">
        <v>1277</v>
      </c>
      <c r="V46" s="129" t="s">
        <v>1278</v>
      </c>
      <c r="W46" s="129" t="s">
        <v>1279</v>
      </c>
      <c r="X46" s="129" t="s">
        <v>1280</v>
      </c>
      <c r="Y46" s="129" t="s">
        <v>1281</v>
      </c>
      <c r="Z46" s="129" t="s">
        <v>1282</v>
      </c>
      <c r="AA46" s="129" t="s">
        <v>1283</v>
      </c>
      <c r="AB46" s="129" t="s">
        <v>1284</v>
      </c>
      <c r="AC46" s="129" t="s">
        <v>1285</v>
      </c>
      <c r="AD46" s="129" t="s">
        <v>1286</v>
      </c>
      <c r="AE46" s="129" t="s">
        <v>1287</v>
      </c>
      <c r="AF46" s="129" t="s">
        <v>1288</v>
      </c>
      <c r="AG46" s="129" t="s">
        <v>1289</v>
      </c>
      <c r="AH46" s="129" t="s">
        <v>1290</v>
      </c>
      <c r="AI46" s="129" t="s">
        <v>1291</v>
      </c>
      <c r="AJ46" s="129" t="s">
        <v>1292</v>
      </c>
      <c r="AK46" s="129" t="s">
        <v>1293</v>
      </c>
      <c r="AL46" s="129" t="s">
        <v>1294</v>
      </c>
      <c r="AM46" s="129" t="s">
        <v>1295</v>
      </c>
      <c r="AN46" s="129" t="s">
        <v>1296</v>
      </c>
      <c r="AO46" s="129" t="s">
        <v>1297</v>
      </c>
      <c r="AP46" s="129" t="s">
        <v>1298</v>
      </c>
      <c r="AQ46" s="129" t="s">
        <v>942</v>
      </c>
      <c r="AR46" s="129" t="s">
        <v>943</v>
      </c>
      <c r="AS46" s="129" t="s">
        <v>944</v>
      </c>
      <c r="AT46" s="129" t="s">
        <v>945</v>
      </c>
      <c r="AU46" s="129" t="s">
        <v>946</v>
      </c>
      <c r="AV46" s="129" t="s">
        <v>947</v>
      </c>
      <c r="AW46" s="129" t="s">
        <v>948</v>
      </c>
      <c r="AX46" s="129" t="s">
        <v>949</v>
      </c>
      <c r="AY46" s="129" t="s">
        <v>950</v>
      </c>
      <c r="AZ46" s="129" t="s">
        <v>951</v>
      </c>
      <c r="BA46" s="129" t="s">
        <v>952</v>
      </c>
      <c r="BB46" s="129" t="s">
        <v>416</v>
      </c>
      <c r="BC46" s="129" t="s">
        <v>417</v>
      </c>
      <c r="BD46" s="129" t="s">
        <v>418</v>
      </c>
      <c r="BE46" s="129" t="s">
        <v>419</v>
      </c>
      <c r="BF46" s="129" t="s">
        <v>420</v>
      </c>
      <c r="BG46" s="129" t="s">
        <v>421</v>
      </c>
      <c r="BH46" s="129" t="s">
        <v>422</v>
      </c>
      <c r="BI46" s="129" t="s">
        <v>423</v>
      </c>
      <c r="BJ46" s="129" t="s">
        <v>424</v>
      </c>
      <c r="BK46" s="129" t="s">
        <v>425</v>
      </c>
      <c r="BL46" s="129" t="s">
        <v>1299</v>
      </c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</row>
    <row r="47" spans="1:152" x14ac:dyDescent="0.25">
      <c r="A47" s="129" t="s">
        <v>1300</v>
      </c>
      <c r="B47" s="129" t="s">
        <v>1301</v>
      </c>
      <c r="C47" s="129" t="s">
        <v>1302</v>
      </c>
      <c r="D47" s="129" t="s">
        <v>1303</v>
      </c>
      <c r="E47" s="129" t="s">
        <v>1304</v>
      </c>
      <c r="F47" s="129" t="s">
        <v>1305</v>
      </c>
      <c r="G47" s="129" t="s">
        <v>1306</v>
      </c>
      <c r="H47" s="129" t="s">
        <v>1266</v>
      </c>
      <c r="I47" s="129" t="s">
        <v>353</v>
      </c>
      <c r="J47" s="129"/>
      <c r="K47" s="129" t="s">
        <v>416</v>
      </c>
      <c r="L47" s="129" t="s">
        <v>417</v>
      </c>
      <c r="M47" s="129" t="s">
        <v>418</v>
      </c>
      <c r="N47" s="129" t="s">
        <v>419</v>
      </c>
      <c r="O47" s="129" t="s">
        <v>420</v>
      </c>
      <c r="P47" s="129" t="s">
        <v>421</v>
      </c>
      <c r="Q47" s="129" t="s">
        <v>422</v>
      </c>
      <c r="R47" s="129" t="s">
        <v>423</v>
      </c>
      <c r="S47" s="129" t="s">
        <v>424</v>
      </c>
      <c r="T47" s="129" t="s">
        <v>425</v>
      </c>
      <c r="U47" s="129" t="s">
        <v>1299</v>
      </c>
      <c r="V47" s="129" t="s">
        <v>942</v>
      </c>
      <c r="W47" s="129" t="s">
        <v>943</v>
      </c>
      <c r="X47" s="129" t="s">
        <v>944</v>
      </c>
      <c r="Y47" s="129" t="s">
        <v>945</v>
      </c>
      <c r="Z47" s="129" t="s">
        <v>946</v>
      </c>
      <c r="AA47" s="129" t="s">
        <v>947</v>
      </c>
      <c r="AB47" s="129" t="s">
        <v>948</v>
      </c>
      <c r="AC47" s="129" t="s">
        <v>949</v>
      </c>
      <c r="AD47" s="129" t="s">
        <v>950</v>
      </c>
      <c r="AE47" s="129" t="s">
        <v>951</v>
      </c>
      <c r="AF47" s="129" t="s">
        <v>952</v>
      </c>
      <c r="AG47" s="129" t="s">
        <v>1267</v>
      </c>
      <c r="AH47" s="129" t="s">
        <v>1268</v>
      </c>
      <c r="AI47" s="129" t="s">
        <v>1269</v>
      </c>
      <c r="AJ47" s="129" t="s">
        <v>1270</v>
      </c>
      <c r="AK47" s="129" t="s">
        <v>1271</v>
      </c>
      <c r="AL47" s="129" t="s">
        <v>1272</v>
      </c>
      <c r="AM47" s="129" t="s">
        <v>1273</v>
      </c>
      <c r="AN47" s="129" t="s">
        <v>1274</v>
      </c>
      <c r="AO47" s="129" t="s">
        <v>1275</v>
      </c>
      <c r="AP47" s="129" t="s">
        <v>1276</v>
      </c>
      <c r="AQ47" s="129" t="s">
        <v>1277</v>
      </c>
      <c r="AR47" s="129" t="s">
        <v>1278</v>
      </c>
      <c r="AS47" s="129" t="s">
        <v>1279</v>
      </c>
      <c r="AT47" s="129" t="s">
        <v>1280</v>
      </c>
      <c r="AU47" s="129" t="s">
        <v>1281</v>
      </c>
      <c r="AV47" s="129" t="s">
        <v>1282</v>
      </c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</row>
    <row r="48" spans="1:152" x14ac:dyDescent="0.25">
      <c r="A48" s="129" t="s">
        <v>1307</v>
      </c>
      <c r="B48" s="129" t="s">
        <v>1308</v>
      </c>
      <c r="C48" s="129" t="s">
        <v>1309</v>
      </c>
      <c r="D48" s="129" t="s">
        <v>1310</v>
      </c>
      <c r="E48" s="129" t="s">
        <v>1311</v>
      </c>
      <c r="F48" s="129" t="s">
        <v>1312</v>
      </c>
      <c r="G48" s="129" t="s">
        <v>1313</v>
      </c>
      <c r="H48" s="129" t="s">
        <v>1266</v>
      </c>
      <c r="I48" s="129" t="s">
        <v>353</v>
      </c>
      <c r="J48" s="129"/>
      <c r="K48" s="129" t="s">
        <v>552</v>
      </c>
      <c r="L48" s="129" t="s">
        <v>553</v>
      </c>
      <c r="M48" s="129" t="s">
        <v>554</v>
      </c>
      <c r="N48" s="129" t="s">
        <v>555</v>
      </c>
      <c r="O48" s="129" t="s">
        <v>556</v>
      </c>
      <c r="P48" s="129" t="s">
        <v>557</v>
      </c>
      <c r="Q48" s="129" t="s">
        <v>558</v>
      </c>
      <c r="R48" s="129" t="s">
        <v>559</v>
      </c>
      <c r="S48" s="129" t="s">
        <v>560</v>
      </c>
      <c r="T48" s="129" t="s">
        <v>561</v>
      </c>
      <c r="U48" s="129" t="s">
        <v>562</v>
      </c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</row>
    <row r="49" spans="1:133" x14ac:dyDescent="0.25">
      <c r="A49" s="129" t="s">
        <v>1314</v>
      </c>
      <c r="B49" s="129" t="s">
        <v>1315</v>
      </c>
      <c r="C49" s="129" t="s">
        <v>1316</v>
      </c>
      <c r="D49" s="129" t="s">
        <v>1317</v>
      </c>
      <c r="E49" s="129" t="s">
        <v>1318</v>
      </c>
      <c r="F49" s="129" t="s">
        <v>1319</v>
      </c>
      <c r="G49" s="129" t="s">
        <v>1320</v>
      </c>
      <c r="H49" s="129" t="s">
        <v>1321</v>
      </c>
      <c r="I49" s="129" t="s">
        <v>393</v>
      </c>
      <c r="J49" s="129"/>
      <c r="K49" s="129" t="s">
        <v>1322</v>
      </c>
      <c r="L49" s="129" t="s">
        <v>1323</v>
      </c>
      <c r="M49" s="129" t="s">
        <v>1324</v>
      </c>
      <c r="N49" s="129" t="s">
        <v>1325</v>
      </c>
      <c r="O49" s="129" t="s">
        <v>1326</v>
      </c>
      <c r="P49" s="129" t="s">
        <v>1327</v>
      </c>
      <c r="Q49" s="129" t="s">
        <v>1328</v>
      </c>
      <c r="R49" s="129" t="s">
        <v>1329</v>
      </c>
      <c r="S49" s="129" t="s">
        <v>1330</v>
      </c>
      <c r="T49" s="129" t="s">
        <v>1331</v>
      </c>
      <c r="U49" s="129" t="s">
        <v>1332</v>
      </c>
      <c r="V49" s="129" t="s">
        <v>1160</v>
      </c>
      <c r="W49" s="129" t="s">
        <v>1161</v>
      </c>
      <c r="X49" s="129" t="s">
        <v>1162</v>
      </c>
      <c r="Y49" s="129" t="s">
        <v>1163</v>
      </c>
      <c r="Z49" s="129" t="s">
        <v>1164</v>
      </c>
      <c r="AA49" s="129" t="s">
        <v>1165</v>
      </c>
      <c r="AB49" s="129" t="s">
        <v>1166</v>
      </c>
      <c r="AC49" s="129" t="s">
        <v>1167</v>
      </c>
      <c r="AD49" s="129" t="s">
        <v>1333</v>
      </c>
      <c r="AE49" s="129" t="s">
        <v>1334</v>
      </c>
      <c r="AF49" s="129" t="s">
        <v>1335</v>
      </c>
      <c r="AG49" s="129" t="s">
        <v>1336</v>
      </c>
      <c r="AH49" s="129" t="s">
        <v>1337</v>
      </c>
      <c r="AI49" s="129" t="s">
        <v>1338</v>
      </c>
      <c r="AJ49" s="129" t="s">
        <v>1339</v>
      </c>
      <c r="AK49" s="129" t="s">
        <v>1340</v>
      </c>
      <c r="AL49" s="129" t="s">
        <v>1341</v>
      </c>
      <c r="AM49" s="129" t="s">
        <v>1342</v>
      </c>
      <c r="AN49" s="129" t="s">
        <v>1343</v>
      </c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</row>
    <row r="50" spans="1:133" x14ac:dyDescent="0.25">
      <c r="A50" s="129" t="s">
        <v>1344</v>
      </c>
      <c r="B50" s="129" t="s">
        <v>1345</v>
      </c>
      <c r="C50" s="129" t="s">
        <v>1346</v>
      </c>
      <c r="D50" s="129" t="s">
        <v>1347</v>
      </c>
      <c r="E50" s="129" t="s">
        <v>1348</v>
      </c>
      <c r="F50" s="129" t="s">
        <v>1349</v>
      </c>
      <c r="G50" s="129" t="s">
        <v>1350</v>
      </c>
      <c r="H50" s="129" t="s">
        <v>1321</v>
      </c>
      <c r="I50" s="129" t="s">
        <v>393</v>
      </c>
      <c r="J50" s="129"/>
      <c r="K50" s="129" t="s">
        <v>1036</v>
      </c>
      <c r="L50" s="129" t="s">
        <v>1037</v>
      </c>
      <c r="M50" s="129" t="s">
        <v>1038</v>
      </c>
      <c r="N50" s="129" t="s">
        <v>1039</v>
      </c>
      <c r="O50" s="129" t="s">
        <v>1040</v>
      </c>
      <c r="P50" s="129" t="s">
        <v>1041</v>
      </c>
      <c r="Q50" s="129" t="s">
        <v>1042</v>
      </c>
      <c r="R50" s="129" t="s">
        <v>1043</v>
      </c>
      <c r="S50" s="129" t="s">
        <v>1044</v>
      </c>
      <c r="T50" s="129" t="s">
        <v>1045</v>
      </c>
      <c r="U50" s="129" t="s">
        <v>1046</v>
      </c>
      <c r="V50" s="129" t="s">
        <v>1024</v>
      </c>
      <c r="W50" s="129" t="s">
        <v>1025</v>
      </c>
      <c r="X50" s="129" t="s">
        <v>1026</v>
      </c>
      <c r="Y50" s="129" t="s">
        <v>1027</v>
      </c>
      <c r="Z50" s="129" t="s">
        <v>1028</v>
      </c>
      <c r="AA50" s="129" t="s">
        <v>1029</v>
      </c>
      <c r="AB50" s="129" t="s">
        <v>1030</v>
      </c>
      <c r="AC50" s="129" t="s">
        <v>1031</v>
      </c>
      <c r="AD50" s="129" t="s">
        <v>1032</v>
      </c>
      <c r="AE50" s="129" t="s">
        <v>1033</v>
      </c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</row>
    <row r="51" spans="1:133" x14ac:dyDescent="0.25">
      <c r="A51" s="129" t="s">
        <v>1351</v>
      </c>
      <c r="B51" s="129" t="s">
        <v>1352</v>
      </c>
      <c r="C51" s="129" t="s">
        <v>1352</v>
      </c>
      <c r="D51" s="129" t="s">
        <v>1353</v>
      </c>
      <c r="E51" s="129" t="s">
        <v>1354</v>
      </c>
      <c r="F51" s="129" t="s">
        <v>1355</v>
      </c>
      <c r="G51" s="129" t="s">
        <v>1356</v>
      </c>
      <c r="H51" s="129" t="s">
        <v>1321</v>
      </c>
      <c r="I51" s="129" t="s">
        <v>393</v>
      </c>
      <c r="J51" s="129"/>
      <c r="K51" s="129" t="s">
        <v>1036</v>
      </c>
      <c r="L51" s="129" t="s">
        <v>1037</v>
      </c>
      <c r="M51" s="129" t="s">
        <v>1038</v>
      </c>
      <c r="N51" s="129" t="s">
        <v>1039</v>
      </c>
      <c r="O51" s="129" t="s">
        <v>1040</v>
      </c>
      <c r="P51" s="129" t="s">
        <v>1041</v>
      </c>
      <c r="Q51" s="129" t="s">
        <v>1042</v>
      </c>
      <c r="R51" s="129" t="s">
        <v>1043</v>
      </c>
      <c r="S51" s="129" t="s">
        <v>1044</v>
      </c>
      <c r="T51" s="129" t="s">
        <v>1045</v>
      </c>
      <c r="U51" s="129" t="s">
        <v>1046</v>
      </c>
      <c r="V51" s="129" t="s">
        <v>1024</v>
      </c>
      <c r="W51" s="129" t="s">
        <v>1025</v>
      </c>
      <c r="X51" s="129" t="s">
        <v>1026</v>
      </c>
      <c r="Y51" s="129" t="s">
        <v>1027</v>
      </c>
      <c r="Z51" s="129" t="s">
        <v>1028</v>
      </c>
      <c r="AA51" s="129" t="s">
        <v>1029</v>
      </c>
      <c r="AB51" s="129" t="s">
        <v>1030</v>
      </c>
      <c r="AC51" s="129" t="s">
        <v>1031</v>
      </c>
      <c r="AD51" s="129" t="s">
        <v>1032</v>
      </c>
      <c r="AE51" s="129" t="s">
        <v>1033</v>
      </c>
      <c r="AF51" s="129" t="s">
        <v>1018</v>
      </c>
      <c r="AG51" s="129" t="s">
        <v>1019</v>
      </c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</row>
    <row r="52" spans="1:133" x14ac:dyDescent="0.25">
      <c r="A52" s="129" t="s">
        <v>1357</v>
      </c>
      <c r="B52" s="129" t="s">
        <v>1358</v>
      </c>
      <c r="C52" s="129" t="s">
        <v>1359</v>
      </c>
      <c r="D52" s="129" t="s">
        <v>1360</v>
      </c>
      <c r="E52" s="129" t="s">
        <v>1361</v>
      </c>
      <c r="F52" s="129" t="s">
        <v>1362</v>
      </c>
      <c r="G52" s="129" t="s">
        <v>1363</v>
      </c>
      <c r="H52" s="129" t="s">
        <v>1321</v>
      </c>
      <c r="I52" s="129" t="s">
        <v>393</v>
      </c>
      <c r="J52" s="129"/>
      <c r="K52" s="129" t="s">
        <v>1267</v>
      </c>
      <c r="L52" s="129" t="s">
        <v>1268</v>
      </c>
      <c r="M52" s="129" t="s">
        <v>1269</v>
      </c>
      <c r="N52" s="129" t="s">
        <v>1270</v>
      </c>
      <c r="O52" s="129" t="s">
        <v>1271</v>
      </c>
      <c r="P52" s="129" t="s">
        <v>1272</v>
      </c>
      <c r="Q52" s="129" t="s">
        <v>1273</v>
      </c>
      <c r="R52" s="129" t="s">
        <v>1274</v>
      </c>
      <c r="S52" s="129" t="s">
        <v>1275</v>
      </c>
      <c r="T52" s="129" t="s">
        <v>1276</v>
      </c>
      <c r="U52" s="129" t="s">
        <v>1277</v>
      </c>
      <c r="V52" s="129" t="s">
        <v>1278</v>
      </c>
      <c r="W52" s="129" t="s">
        <v>1279</v>
      </c>
      <c r="X52" s="129" t="s">
        <v>1280</v>
      </c>
      <c r="Y52" s="129" t="s">
        <v>1281</v>
      </c>
      <c r="Z52" s="129" t="s">
        <v>1282</v>
      </c>
      <c r="AA52" s="129" t="s">
        <v>1283</v>
      </c>
      <c r="AB52" s="129" t="s">
        <v>1284</v>
      </c>
      <c r="AC52" s="129" t="s">
        <v>1285</v>
      </c>
      <c r="AD52" s="129" t="s">
        <v>1286</v>
      </c>
      <c r="AE52" s="129" t="s">
        <v>1287</v>
      </c>
      <c r="AF52" s="129" t="s">
        <v>1288</v>
      </c>
      <c r="AG52" s="129" t="s">
        <v>1289</v>
      </c>
      <c r="AH52" s="129" t="s">
        <v>1290</v>
      </c>
      <c r="AI52" s="129" t="s">
        <v>1291</v>
      </c>
      <c r="AJ52" s="129" t="s">
        <v>1292</v>
      </c>
      <c r="AK52" s="129" t="s">
        <v>1293</v>
      </c>
      <c r="AL52" s="129" t="s">
        <v>1294</v>
      </c>
      <c r="AM52" s="129" t="s">
        <v>1295</v>
      </c>
      <c r="AN52" s="129" t="s">
        <v>1296</v>
      </c>
      <c r="AO52" s="129" t="s">
        <v>1297</v>
      </c>
      <c r="AP52" s="129" t="s">
        <v>1298</v>
      </c>
      <c r="AQ52" s="129" t="s">
        <v>942</v>
      </c>
      <c r="AR52" s="129" t="s">
        <v>943</v>
      </c>
      <c r="AS52" s="129" t="s">
        <v>944</v>
      </c>
      <c r="AT52" s="129" t="s">
        <v>945</v>
      </c>
      <c r="AU52" s="129" t="s">
        <v>946</v>
      </c>
      <c r="AV52" s="129" t="s">
        <v>947</v>
      </c>
      <c r="AW52" s="129" t="s">
        <v>948</v>
      </c>
      <c r="AX52" s="129" t="s">
        <v>949</v>
      </c>
      <c r="AY52" s="129" t="s">
        <v>950</v>
      </c>
      <c r="AZ52" s="129" t="s">
        <v>951</v>
      </c>
      <c r="BA52" s="129" t="s">
        <v>952</v>
      </c>
      <c r="BB52" s="129" t="s">
        <v>416</v>
      </c>
      <c r="BC52" s="129" t="s">
        <v>417</v>
      </c>
      <c r="BD52" s="129" t="s">
        <v>418</v>
      </c>
      <c r="BE52" s="129" t="s">
        <v>419</v>
      </c>
      <c r="BF52" s="129" t="s">
        <v>420</v>
      </c>
      <c r="BG52" s="129" t="s">
        <v>421</v>
      </c>
      <c r="BH52" s="129" t="s">
        <v>422</v>
      </c>
      <c r="BI52" s="129" t="s">
        <v>423</v>
      </c>
      <c r="BJ52" s="129" t="s">
        <v>424</v>
      </c>
      <c r="BK52" s="129" t="s">
        <v>425</v>
      </c>
      <c r="BL52" s="129" t="s">
        <v>1299</v>
      </c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</row>
    <row r="53" spans="1:133" x14ac:dyDescent="0.25">
      <c r="A53" s="129" t="s">
        <v>1364</v>
      </c>
      <c r="B53" s="129" t="s">
        <v>1365</v>
      </c>
      <c r="C53" s="129" t="s">
        <v>724</v>
      </c>
      <c r="D53" s="129" t="s">
        <v>1366</v>
      </c>
      <c r="E53" s="129" t="s">
        <v>1367</v>
      </c>
      <c r="F53" s="129" t="s">
        <v>1368</v>
      </c>
      <c r="G53" s="129" t="s">
        <v>1369</v>
      </c>
      <c r="H53" s="129" t="s">
        <v>1321</v>
      </c>
      <c r="I53" s="129" t="s">
        <v>393</v>
      </c>
      <c r="J53" s="129"/>
      <c r="K53" s="129" t="s">
        <v>540</v>
      </c>
      <c r="L53" s="129" t="s">
        <v>541</v>
      </c>
      <c r="M53" s="129" t="s">
        <v>542</v>
      </c>
      <c r="N53" s="129" t="s">
        <v>543</v>
      </c>
      <c r="O53" s="129" t="s">
        <v>544</v>
      </c>
      <c r="P53" s="129" t="s">
        <v>545</v>
      </c>
      <c r="Q53" s="129" t="s">
        <v>546</v>
      </c>
      <c r="R53" s="129" t="s">
        <v>547</v>
      </c>
      <c r="S53" s="129" t="s">
        <v>548</v>
      </c>
      <c r="T53" s="129" t="s">
        <v>549</v>
      </c>
      <c r="U53" s="129" t="s">
        <v>550</v>
      </c>
      <c r="V53" s="129" t="s">
        <v>680</v>
      </c>
      <c r="W53" s="129" t="s">
        <v>681</v>
      </c>
      <c r="X53" s="129" t="s">
        <v>682</v>
      </c>
      <c r="Y53" s="129" t="s">
        <v>683</v>
      </c>
      <c r="Z53" s="129" t="s">
        <v>684</v>
      </c>
      <c r="AA53" s="129" t="s">
        <v>685</v>
      </c>
      <c r="AB53" s="129" t="s">
        <v>686</v>
      </c>
      <c r="AC53" s="129" t="s">
        <v>687</v>
      </c>
      <c r="AD53" s="129" t="s">
        <v>688</v>
      </c>
      <c r="AE53" s="129" t="s">
        <v>689</v>
      </c>
      <c r="AF53" s="129" t="s">
        <v>1370</v>
      </c>
      <c r="AG53" s="129" t="s">
        <v>1103</v>
      </c>
      <c r="AH53" s="129" t="s">
        <v>1104</v>
      </c>
      <c r="AI53" s="129" t="s">
        <v>473</v>
      </c>
      <c r="AJ53" s="129" t="s">
        <v>474</v>
      </c>
      <c r="AK53" s="129" t="s">
        <v>1371</v>
      </c>
      <c r="AL53" s="129" t="s">
        <v>1372</v>
      </c>
      <c r="AM53" s="129" t="s">
        <v>827</v>
      </c>
      <c r="AN53" s="129" t="s">
        <v>828</v>
      </c>
      <c r="AO53" s="129" t="s">
        <v>829</v>
      </c>
      <c r="AP53" s="129" t="s">
        <v>830</v>
      </c>
      <c r="AQ53" s="129" t="s">
        <v>831</v>
      </c>
      <c r="AR53" s="129" t="s">
        <v>832</v>
      </c>
      <c r="AS53" s="129" t="s">
        <v>833</v>
      </c>
      <c r="AT53" s="129" t="s">
        <v>941</v>
      </c>
      <c r="AU53" s="129" t="s">
        <v>943</v>
      </c>
      <c r="AV53" s="129" t="s">
        <v>944</v>
      </c>
      <c r="AW53" s="129" t="s">
        <v>945</v>
      </c>
      <c r="AX53" s="129" t="s">
        <v>946</v>
      </c>
      <c r="AY53" s="129" t="s">
        <v>947</v>
      </c>
      <c r="AZ53" s="129" t="s">
        <v>948</v>
      </c>
      <c r="BA53" s="129" t="s">
        <v>949</v>
      </c>
      <c r="BB53" s="129" t="s">
        <v>950</v>
      </c>
      <c r="BC53" s="129" t="s">
        <v>951</v>
      </c>
      <c r="BD53" s="129" t="s">
        <v>952</v>
      </c>
      <c r="BE53" s="129" t="s">
        <v>603</v>
      </c>
      <c r="BF53" s="129" t="s">
        <v>604</v>
      </c>
      <c r="BG53" s="129" t="s">
        <v>605</v>
      </c>
      <c r="BH53" s="129" t="s">
        <v>606</v>
      </c>
      <c r="BI53" s="129" t="s">
        <v>607</v>
      </c>
      <c r="BJ53" s="129" t="s">
        <v>608</v>
      </c>
      <c r="BK53" s="129" t="s">
        <v>609</v>
      </c>
      <c r="BL53" s="129" t="s">
        <v>610</v>
      </c>
      <c r="BM53" s="129" t="s">
        <v>1168</v>
      </c>
      <c r="BN53" s="129" t="s">
        <v>1169</v>
      </c>
      <c r="BO53" s="129" t="s">
        <v>1113</v>
      </c>
      <c r="BP53" s="129" t="s">
        <v>953</v>
      </c>
      <c r="BQ53" s="129" t="s">
        <v>954</v>
      </c>
      <c r="BR53" s="129" t="s">
        <v>955</v>
      </c>
      <c r="BS53" s="129" t="s">
        <v>876</v>
      </c>
      <c r="BT53" s="129" t="s">
        <v>877</v>
      </c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</row>
    <row r="54" spans="1:133" x14ac:dyDescent="0.25">
      <c r="A54" s="129" t="s">
        <v>1373</v>
      </c>
      <c r="B54" s="129" t="s">
        <v>1374</v>
      </c>
      <c r="C54" s="129" t="s">
        <v>980</v>
      </c>
      <c r="D54" s="129" t="s">
        <v>1375</v>
      </c>
      <c r="E54" s="129" t="s">
        <v>1376</v>
      </c>
      <c r="F54" s="129" t="s">
        <v>1377</v>
      </c>
      <c r="G54" s="129" t="s">
        <v>1378</v>
      </c>
      <c r="H54" s="129" t="s">
        <v>1321</v>
      </c>
      <c r="I54" s="129" t="s">
        <v>393</v>
      </c>
      <c r="J54" s="129"/>
      <c r="K54" s="129" t="s">
        <v>662</v>
      </c>
      <c r="L54" s="129" t="s">
        <v>663</v>
      </c>
      <c r="M54" s="129" t="s">
        <v>664</v>
      </c>
      <c r="N54" s="129" t="s">
        <v>665</v>
      </c>
      <c r="O54" s="129" t="s">
        <v>666</v>
      </c>
      <c r="P54" s="129" t="s">
        <v>667</v>
      </c>
      <c r="Q54" s="129" t="s">
        <v>668</v>
      </c>
      <c r="R54" s="129" t="s">
        <v>711</v>
      </c>
      <c r="S54" s="129" t="s">
        <v>712</v>
      </c>
      <c r="T54" s="129" t="s">
        <v>713</v>
      </c>
      <c r="U54" s="129" t="s">
        <v>1149</v>
      </c>
      <c r="V54" s="129" t="s">
        <v>1150</v>
      </c>
      <c r="W54" s="129" t="s">
        <v>1151</v>
      </c>
      <c r="X54" s="129" t="s">
        <v>1330</v>
      </c>
      <c r="Y54" s="129" t="s">
        <v>1331</v>
      </c>
      <c r="Z54" s="129" t="s">
        <v>1332</v>
      </c>
      <c r="AA54" s="129" t="s">
        <v>1160</v>
      </c>
      <c r="AB54" s="129" t="s">
        <v>1161</v>
      </c>
      <c r="AC54" s="129" t="s">
        <v>1162</v>
      </c>
      <c r="AD54" s="129" t="s">
        <v>1163</v>
      </c>
      <c r="AE54" s="129" t="s">
        <v>1164</v>
      </c>
      <c r="AF54" s="129" t="s">
        <v>1165</v>
      </c>
      <c r="AG54" s="129" t="s">
        <v>1166</v>
      </c>
      <c r="AH54" s="129" t="s">
        <v>1167</v>
      </c>
      <c r="AI54" s="129" t="s">
        <v>405</v>
      </c>
      <c r="AJ54" s="129" t="s">
        <v>406</v>
      </c>
      <c r="AK54" s="129" t="s">
        <v>407</v>
      </c>
      <c r="AL54" s="129" t="s">
        <v>408</v>
      </c>
      <c r="AM54" s="129" t="s">
        <v>409</v>
      </c>
      <c r="AN54" s="129" t="s">
        <v>410</v>
      </c>
      <c r="AO54" s="129" t="s">
        <v>411</v>
      </c>
      <c r="AP54" s="129" t="s">
        <v>412</v>
      </c>
      <c r="AQ54" s="129" t="s">
        <v>413</v>
      </c>
      <c r="AR54" s="129" t="s">
        <v>414</v>
      </c>
      <c r="AS54" s="129" t="s">
        <v>415</v>
      </c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</row>
    <row r="55" spans="1:133" x14ac:dyDescent="0.25">
      <c r="A55" s="129" t="s">
        <v>1379</v>
      </c>
      <c r="B55" s="129" t="s">
        <v>1380</v>
      </c>
      <c r="C55" s="129" t="s">
        <v>1381</v>
      </c>
      <c r="D55" s="129" t="s">
        <v>1382</v>
      </c>
      <c r="E55" s="129" t="s">
        <v>1383</v>
      </c>
      <c r="F55" s="129" t="s">
        <v>1384</v>
      </c>
      <c r="G55" s="129" t="s">
        <v>1385</v>
      </c>
      <c r="H55" s="129" t="s">
        <v>1321</v>
      </c>
      <c r="I55" s="129" t="s">
        <v>393</v>
      </c>
      <c r="J55" s="129"/>
      <c r="K55" s="129" t="s">
        <v>1386</v>
      </c>
      <c r="L55" s="129" t="s">
        <v>1387</v>
      </c>
      <c r="M55" s="129" t="s">
        <v>1388</v>
      </c>
      <c r="N55" s="129" t="s">
        <v>934</v>
      </c>
      <c r="O55" s="129" t="s">
        <v>935</v>
      </c>
      <c r="P55" s="129" t="s">
        <v>936</v>
      </c>
      <c r="Q55" s="129" t="s">
        <v>937</v>
      </c>
      <c r="R55" s="129" t="s">
        <v>938</v>
      </c>
      <c r="S55" s="129" t="s">
        <v>939</v>
      </c>
      <c r="T55" s="129" t="s">
        <v>940</v>
      </c>
      <c r="U55" s="129" t="s">
        <v>593</v>
      </c>
      <c r="V55" s="129" t="s">
        <v>594</v>
      </c>
      <c r="W55" s="129" t="s">
        <v>595</v>
      </c>
      <c r="X55" s="129" t="s">
        <v>596</v>
      </c>
      <c r="Y55" s="129" t="s">
        <v>597</v>
      </c>
      <c r="Z55" s="129" t="s">
        <v>598</v>
      </c>
      <c r="AA55" s="129" t="s">
        <v>599</v>
      </c>
      <c r="AB55" s="129" t="s">
        <v>600</v>
      </c>
      <c r="AC55" s="129" t="s">
        <v>601</v>
      </c>
      <c r="AD55" s="129" t="s">
        <v>602</v>
      </c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</row>
    <row r="56" spans="1:133" x14ac:dyDescent="0.25">
      <c r="A56" s="129" t="s">
        <v>1389</v>
      </c>
      <c r="B56" s="129" t="s">
        <v>1390</v>
      </c>
      <c r="C56" s="129" t="s">
        <v>1391</v>
      </c>
      <c r="D56" s="129" t="s">
        <v>1392</v>
      </c>
      <c r="E56" s="129" t="s">
        <v>1393</v>
      </c>
      <c r="F56" s="129" t="s">
        <v>1394</v>
      </c>
      <c r="G56" s="129" t="s">
        <v>1395</v>
      </c>
      <c r="H56" s="129" t="s">
        <v>1396</v>
      </c>
      <c r="I56" s="129" t="s">
        <v>353</v>
      </c>
      <c r="J56" s="129"/>
      <c r="K56" s="129" t="s">
        <v>705</v>
      </c>
      <c r="L56" s="129" t="s">
        <v>706</v>
      </c>
      <c r="M56" s="129" t="s">
        <v>707</v>
      </c>
      <c r="N56" s="129" t="s">
        <v>986</v>
      </c>
      <c r="O56" s="129" t="s">
        <v>987</v>
      </c>
      <c r="P56" s="129" t="s">
        <v>1083</v>
      </c>
      <c r="Q56" s="129" t="s">
        <v>1084</v>
      </c>
      <c r="R56" s="129" t="s">
        <v>1085</v>
      </c>
      <c r="S56" s="129" t="s">
        <v>1086</v>
      </c>
      <c r="T56" s="129" t="s">
        <v>1087</v>
      </c>
      <c r="U56" s="129" t="s">
        <v>1088</v>
      </c>
      <c r="V56" s="129" t="s">
        <v>821</v>
      </c>
      <c r="W56" s="129" t="s">
        <v>822</v>
      </c>
      <c r="X56" s="129" t="s">
        <v>823</v>
      </c>
      <c r="Y56" s="129" t="s">
        <v>824</v>
      </c>
      <c r="Z56" s="129" t="s">
        <v>825</v>
      </c>
      <c r="AA56" s="129" t="s">
        <v>826</v>
      </c>
      <c r="AB56" s="129" t="s">
        <v>584</v>
      </c>
      <c r="AC56" s="129" t="s">
        <v>585</v>
      </c>
      <c r="AD56" s="129" t="s">
        <v>586</v>
      </c>
      <c r="AE56" s="129" t="s">
        <v>587</v>
      </c>
      <c r="AF56" s="129" t="s">
        <v>684</v>
      </c>
      <c r="AG56" s="129" t="s">
        <v>685</v>
      </c>
      <c r="AH56" s="129" t="s">
        <v>686</v>
      </c>
      <c r="AI56" s="129" t="s">
        <v>687</v>
      </c>
      <c r="AJ56" s="129" t="s">
        <v>688</v>
      </c>
      <c r="AK56" s="129" t="s">
        <v>689</v>
      </c>
      <c r="AL56" s="129" t="s">
        <v>935</v>
      </c>
      <c r="AM56" s="129" t="s">
        <v>936</v>
      </c>
      <c r="AN56" s="129" t="s">
        <v>937</v>
      </c>
      <c r="AO56" s="129" t="s">
        <v>938</v>
      </c>
      <c r="AP56" s="129" t="s">
        <v>939</v>
      </c>
      <c r="AQ56" s="129" t="s">
        <v>940</v>
      </c>
      <c r="AR56" s="129" t="s">
        <v>597</v>
      </c>
      <c r="AS56" s="129" t="s">
        <v>598</v>
      </c>
      <c r="AT56" s="129" t="s">
        <v>599</v>
      </c>
      <c r="AU56" s="129" t="s">
        <v>600</v>
      </c>
      <c r="AV56" s="129" t="s">
        <v>601</v>
      </c>
      <c r="AW56" s="129" t="s">
        <v>602</v>
      </c>
      <c r="AX56" s="129" t="s">
        <v>839</v>
      </c>
      <c r="AY56" s="129" t="s">
        <v>840</v>
      </c>
      <c r="AZ56" s="129" t="s">
        <v>1102</v>
      </c>
      <c r="BA56" s="129" t="s">
        <v>770</v>
      </c>
      <c r="BB56" s="129" t="s">
        <v>771</v>
      </c>
      <c r="BC56" s="129" t="s">
        <v>772</v>
      </c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</row>
    <row r="57" spans="1:133" x14ac:dyDescent="0.25">
      <c r="A57" s="129" t="s">
        <v>1397</v>
      </c>
      <c r="B57" s="129" t="s">
        <v>1398</v>
      </c>
      <c r="C57" s="129" t="s">
        <v>1399</v>
      </c>
      <c r="D57" s="129" t="s">
        <v>1400</v>
      </c>
      <c r="E57" s="129" t="s">
        <v>1401</v>
      </c>
      <c r="F57" s="129" t="s">
        <v>1402</v>
      </c>
      <c r="G57" s="129" t="s">
        <v>1403</v>
      </c>
      <c r="H57" s="129" t="s">
        <v>1404</v>
      </c>
      <c r="I57" s="129" t="s">
        <v>1405</v>
      </c>
      <c r="J57" s="129"/>
      <c r="K57" s="129" t="s">
        <v>551</v>
      </c>
      <c r="L57" s="129" t="s">
        <v>375</v>
      </c>
      <c r="M57" s="129" t="s">
        <v>376</v>
      </c>
      <c r="N57" s="129" t="s">
        <v>377</v>
      </c>
      <c r="O57" s="129" t="s">
        <v>378</v>
      </c>
      <c r="P57" s="129" t="s">
        <v>379</v>
      </c>
      <c r="Q57" s="129" t="s">
        <v>380</v>
      </c>
      <c r="R57" s="129" t="s">
        <v>381</v>
      </c>
      <c r="S57" s="129" t="s">
        <v>382</v>
      </c>
      <c r="T57" s="129" t="s">
        <v>383</v>
      </c>
      <c r="U57" s="129" t="s">
        <v>384</v>
      </c>
      <c r="V57" s="129" t="s">
        <v>552</v>
      </c>
      <c r="W57" s="129" t="s">
        <v>553</v>
      </c>
      <c r="X57" s="129" t="s">
        <v>554</v>
      </c>
      <c r="Y57" s="129" t="s">
        <v>555</v>
      </c>
      <c r="Z57" s="129" t="s">
        <v>556</v>
      </c>
      <c r="AA57" s="129" t="s">
        <v>557</v>
      </c>
      <c r="AB57" s="129" t="s">
        <v>558</v>
      </c>
      <c r="AC57" s="129" t="s">
        <v>559</v>
      </c>
      <c r="AD57" s="129" t="s">
        <v>560</v>
      </c>
      <c r="AE57" s="129" t="s">
        <v>561</v>
      </c>
      <c r="AF57" s="129" t="s">
        <v>562</v>
      </c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</row>
    <row r="58" spans="1:133" x14ac:dyDescent="0.25">
      <c r="A58" s="129" t="s">
        <v>1406</v>
      </c>
      <c r="B58" s="129" t="s">
        <v>1407</v>
      </c>
      <c r="C58" s="129" t="s">
        <v>1408</v>
      </c>
      <c r="D58" s="129" t="s">
        <v>1409</v>
      </c>
      <c r="E58" s="129" t="s">
        <v>1410</v>
      </c>
      <c r="F58" s="129" t="s">
        <v>1411</v>
      </c>
      <c r="G58" s="129" t="s">
        <v>1412</v>
      </c>
      <c r="H58" s="129" t="s">
        <v>1413</v>
      </c>
      <c r="I58" s="129" t="s">
        <v>1414</v>
      </c>
      <c r="J58" s="129"/>
      <c r="K58" s="129" t="s">
        <v>507</v>
      </c>
      <c r="L58" s="129" t="s">
        <v>508</v>
      </c>
      <c r="M58" s="129" t="s">
        <v>509</v>
      </c>
      <c r="N58" s="129" t="s">
        <v>510</v>
      </c>
      <c r="O58" s="129" t="s">
        <v>511</v>
      </c>
      <c r="P58" s="129" t="s">
        <v>512</v>
      </c>
      <c r="Q58" s="129" t="s">
        <v>513</v>
      </c>
      <c r="R58" s="129" t="s">
        <v>514</v>
      </c>
      <c r="S58" s="129" t="s">
        <v>515</v>
      </c>
      <c r="T58" s="129" t="s">
        <v>589</v>
      </c>
      <c r="U58" s="129" t="s">
        <v>524</v>
      </c>
      <c r="V58" s="129" t="s">
        <v>1415</v>
      </c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</row>
    <row r="59" spans="1:133" x14ac:dyDescent="0.25">
      <c r="A59" s="129" t="s">
        <v>1416</v>
      </c>
      <c r="B59" s="129" t="s">
        <v>1417</v>
      </c>
      <c r="C59" s="129" t="s">
        <v>1418</v>
      </c>
      <c r="D59" s="129" t="s">
        <v>1419</v>
      </c>
      <c r="E59" s="129" t="s">
        <v>1420</v>
      </c>
      <c r="F59" s="129" t="s">
        <v>1421</v>
      </c>
      <c r="G59" s="129" t="s">
        <v>1422</v>
      </c>
      <c r="H59" s="129" t="s">
        <v>1423</v>
      </c>
      <c r="I59" s="129" t="s">
        <v>902</v>
      </c>
      <c r="J59" s="129"/>
      <c r="K59" s="129" t="s">
        <v>1330</v>
      </c>
      <c r="L59" s="129" t="s">
        <v>1331</v>
      </c>
      <c r="M59" s="129" t="s">
        <v>1332</v>
      </c>
      <c r="N59" s="129" t="s">
        <v>1160</v>
      </c>
      <c r="O59" s="129" t="s">
        <v>1161</v>
      </c>
      <c r="P59" s="129" t="s">
        <v>1162</v>
      </c>
      <c r="Q59" s="129" t="s">
        <v>1163</v>
      </c>
      <c r="R59" s="129" t="s">
        <v>1164</v>
      </c>
      <c r="S59" s="129" t="s">
        <v>1165</v>
      </c>
      <c r="T59" s="129" t="s">
        <v>1166</v>
      </c>
      <c r="U59" s="129" t="s">
        <v>1167</v>
      </c>
      <c r="V59" s="129" t="s">
        <v>355</v>
      </c>
      <c r="W59" s="129" t="s">
        <v>356</v>
      </c>
      <c r="X59" s="129" t="s">
        <v>357</v>
      </c>
      <c r="Y59" s="129" t="s">
        <v>358</v>
      </c>
      <c r="Z59" s="129" t="s">
        <v>359</v>
      </c>
      <c r="AA59" s="129" t="s">
        <v>360</v>
      </c>
      <c r="AB59" s="129" t="s">
        <v>361</v>
      </c>
      <c r="AC59" s="129" t="s">
        <v>362</v>
      </c>
      <c r="AD59" s="129" t="s">
        <v>363</v>
      </c>
      <c r="AE59" s="129" t="s">
        <v>364</v>
      </c>
      <c r="AF59" s="129" t="s">
        <v>365</v>
      </c>
      <c r="AG59" s="129" t="s">
        <v>611</v>
      </c>
      <c r="AH59" s="129" t="s">
        <v>612</v>
      </c>
      <c r="AI59" s="129" t="s">
        <v>613</v>
      </c>
      <c r="AJ59" s="129" t="s">
        <v>614</v>
      </c>
      <c r="AK59" s="129" t="s">
        <v>615</v>
      </c>
      <c r="AL59" s="129" t="s">
        <v>616</v>
      </c>
      <c r="AM59" s="129" t="s">
        <v>617</v>
      </c>
      <c r="AN59" s="129" t="s">
        <v>618</v>
      </c>
      <c r="AO59" s="129" t="s">
        <v>619</v>
      </c>
      <c r="AP59" s="129" t="s">
        <v>620</v>
      </c>
      <c r="AQ59" s="129" t="s">
        <v>621</v>
      </c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</row>
    <row r="60" spans="1:133" x14ac:dyDescent="0.25">
      <c r="A60" s="129" t="s">
        <v>1424</v>
      </c>
      <c r="B60" s="129" t="s">
        <v>1425</v>
      </c>
      <c r="C60" s="129" t="s">
        <v>1426</v>
      </c>
      <c r="D60" s="129" t="s">
        <v>1427</v>
      </c>
      <c r="E60" s="129" t="s">
        <v>1428</v>
      </c>
      <c r="F60" s="129" t="s">
        <v>1429</v>
      </c>
      <c r="G60" s="129" t="s">
        <v>1430</v>
      </c>
      <c r="H60" s="129" t="s">
        <v>1423</v>
      </c>
      <c r="I60" s="129" t="s">
        <v>902</v>
      </c>
      <c r="J60" s="129"/>
      <c r="K60" s="129" t="s">
        <v>770</v>
      </c>
      <c r="L60" s="129" t="s">
        <v>771</v>
      </c>
      <c r="M60" s="129" t="s">
        <v>772</v>
      </c>
      <c r="N60" s="129" t="s">
        <v>453</v>
      </c>
      <c r="O60" s="129" t="s">
        <v>454</v>
      </c>
      <c r="P60" s="129" t="s">
        <v>455</v>
      </c>
      <c r="Q60" s="129" t="s">
        <v>877</v>
      </c>
      <c r="R60" s="129" t="s">
        <v>786</v>
      </c>
      <c r="S60" s="129" t="s">
        <v>787</v>
      </c>
      <c r="T60" s="129" t="s">
        <v>788</v>
      </c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</row>
    <row r="61" spans="1:133" x14ac:dyDescent="0.25">
      <c r="A61" s="129" t="s">
        <v>1431</v>
      </c>
      <c r="B61" s="129" t="s">
        <v>1432</v>
      </c>
      <c r="C61" s="129" t="s">
        <v>1433</v>
      </c>
      <c r="D61" s="129" t="s">
        <v>1434</v>
      </c>
      <c r="E61" s="129" t="s">
        <v>1435</v>
      </c>
      <c r="F61" s="129" t="s">
        <v>1436</v>
      </c>
      <c r="G61" s="129" t="s">
        <v>1437</v>
      </c>
      <c r="H61" s="129" t="s">
        <v>1423</v>
      </c>
      <c r="I61" s="129" t="s">
        <v>902</v>
      </c>
      <c r="J61" s="129" t="s">
        <v>1438</v>
      </c>
      <c r="K61" s="129" t="s">
        <v>1439</v>
      </c>
      <c r="L61" s="129" t="s">
        <v>1440</v>
      </c>
      <c r="M61" s="129" t="s">
        <v>1441</v>
      </c>
      <c r="N61" s="129" t="s">
        <v>1442</v>
      </c>
      <c r="O61" s="129" t="s">
        <v>1443</v>
      </c>
      <c r="P61" s="129" t="s">
        <v>1444</v>
      </c>
      <c r="Q61" s="129" t="s">
        <v>1445</v>
      </c>
      <c r="R61" s="129" t="s">
        <v>1446</v>
      </c>
      <c r="S61" s="129" t="s">
        <v>355</v>
      </c>
      <c r="T61" s="129" t="s">
        <v>356</v>
      </c>
      <c r="U61" s="129" t="s">
        <v>357</v>
      </c>
      <c r="V61" s="129" t="s">
        <v>358</v>
      </c>
      <c r="W61" s="129" t="s">
        <v>359</v>
      </c>
      <c r="X61" s="129" t="s">
        <v>360</v>
      </c>
      <c r="Y61" s="129" t="s">
        <v>361</v>
      </c>
      <c r="Z61" s="129" t="s">
        <v>362</v>
      </c>
      <c r="AA61" s="129" t="s">
        <v>363</v>
      </c>
      <c r="AB61" s="129" t="s">
        <v>364</v>
      </c>
      <c r="AC61" s="129" t="s">
        <v>365</v>
      </c>
      <c r="AD61" s="129" t="s">
        <v>611</v>
      </c>
      <c r="AE61" s="129" t="s">
        <v>612</v>
      </c>
      <c r="AF61" s="129" t="s">
        <v>613</v>
      </c>
      <c r="AG61" s="129" t="s">
        <v>614</v>
      </c>
      <c r="AH61" s="129" t="s">
        <v>615</v>
      </c>
      <c r="AI61" s="129" t="s">
        <v>616</v>
      </c>
      <c r="AJ61" s="129" t="s">
        <v>617</v>
      </c>
      <c r="AK61" s="129" t="s">
        <v>618</v>
      </c>
      <c r="AL61" s="129" t="s">
        <v>619</v>
      </c>
      <c r="AM61" s="129" t="s">
        <v>620</v>
      </c>
      <c r="AN61" s="129" t="s">
        <v>621</v>
      </c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</row>
    <row r="62" spans="1:133" x14ac:dyDescent="0.25">
      <c r="A62" s="129" t="s">
        <v>1447</v>
      </c>
      <c r="B62" s="129" t="s">
        <v>1448</v>
      </c>
      <c r="C62" s="129" t="s">
        <v>1449</v>
      </c>
      <c r="D62" s="129" t="s">
        <v>1450</v>
      </c>
      <c r="E62" s="129" t="s">
        <v>1451</v>
      </c>
      <c r="F62" s="129" t="s">
        <v>1452</v>
      </c>
      <c r="G62" s="129" t="s">
        <v>1453</v>
      </c>
      <c r="H62" s="129" t="s">
        <v>1423</v>
      </c>
      <c r="I62" s="129" t="s">
        <v>902</v>
      </c>
      <c r="J62" s="129"/>
      <c r="K62" s="129" t="s">
        <v>1388</v>
      </c>
      <c r="L62" s="129" t="s">
        <v>934</v>
      </c>
      <c r="M62" s="129" t="s">
        <v>935</v>
      </c>
      <c r="N62" s="129" t="s">
        <v>936</v>
      </c>
      <c r="O62" s="129" t="s">
        <v>937</v>
      </c>
      <c r="P62" s="129" t="s">
        <v>938</v>
      </c>
      <c r="Q62" s="129" t="s">
        <v>939</v>
      </c>
      <c r="R62" s="129" t="s">
        <v>940</v>
      </c>
      <c r="S62" s="129" t="s">
        <v>595</v>
      </c>
      <c r="T62" s="129" t="s">
        <v>596</v>
      </c>
      <c r="U62" s="129" t="s">
        <v>597</v>
      </c>
      <c r="V62" s="129" t="s">
        <v>598</v>
      </c>
      <c r="W62" s="129" t="s">
        <v>599</v>
      </c>
      <c r="X62" s="129" t="s">
        <v>600</v>
      </c>
      <c r="Y62" s="129" t="s">
        <v>601</v>
      </c>
      <c r="Z62" s="129" t="s">
        <v>602</v>
      </c>
      <c r="AA62" s="129" t="s">
        <v>1005</v>
      </c>
      <c r="AB62" s="129" t="s">
        <v>1006</v>
      </c>
      <c r="AC62" s="129" t="s">
        <v>1007</v>
      </c>
      <c r="AD62" s="129" t="s">
        <v>832</v>
      </c>
      <c r="AE62" s="129" t="s">
        <v>833</v>
      </c>
      <c r="AF62" s="129" t="s">
        <v>941</v>
      </c>
      <c r="AG62" s="129" t="s">
        <v>839</v>
      </c>
      <c r="AH62" s="129" t="s">
        <v>840</v>
      </c>
      <c r="AI62" s="129" t="s">
        <v>1102</v>
      </c>
      <c r="AJ62" s="129" t="s">
        <v>770</v>
      </c>
      <c r="AK62" s="129" t="s">
        <v>771</v>
      </c>
      <c r="AL62" s="129" t="s">
        <v>772</v>
      </c>
      <c r="AM62" s="129" t="s">
        <v>860</v>
      </c>
      <c r="AN62" s="129" t="s">
        <v>861</v>
      </c>
      <c r="AO62" s="129" t="s">
        <v>1454</v>
      </c>
      <c r="AP62" s="129" t="s">
        <v>867</v>
      </c>
      <c r="AQ62" s="129" t="s">
        <v>868</v>
      </c>
      <c r="AR62" s="129" t="s">
        <v>1111</v>
      </c>
      <c r="AS62" s="129" t="s">
        <v>874</v>
      </c>
      <c r="AT62" s="129" t="s">
        <v>875</v>
      </c>
      <c r="AU62" s="129" t="s">
        <v>1112</v>
      </c>
      <c r="AV62" s="129" t="s">
        <v>778</v>
      </c>
      <c r="AW62" s="129" t="s">
        <v>779</v>
      </c>
      <c r="AX62" s="129" t="s">
        <v>780</v>
      </c>
      <c r="AY62" s="129" t="s">
        <v>603</v>
      </c>
      <c r="AZ62" s="129" t="s">
        <v>604</v>
      </c>
      <c r="BA62" s="129" t="s">
        <v>605</v>
      </c>
      <c r="BB62" s="129" t="s">
        <v>606</v>
      </c>
      <c r="BC62" s="129" t="s">
        <v>607</v>
      </c>
      <c r="BD62" s="129" t="s">
        <v>608</v>
      </c>
      <c r="BE62" s="129" t="s">
        <v>609</v>
      </c>
      <c r="BF62" s="129" t="s">
        <v>610</v>
      </c>
      <c r="BG62" s="129" t="s">
        <v>942</v>
      </c>
      <c r="BH62" s="129" t="s">
        <v>943</v>
      </c>
      <c r="BI62" s="129" t="s">
        <v>944</v>
      </c>
      <c r="BJ62" s="129" t="s">
        <v>945</v>
      </c>
      <c r="BK62" s="129" t="s">
        <v>946</v>
      </c>
      <c r="BL62" s="129" t="s">
        <v>947</v>
      </c>
      <c r="BM62" s="129" t="s">
        <v>948</v>
      </c>
      <c r="BN62" s="129" t="s">
        <v>949</v>
      </c>
      <c r="BO62" s="129" t="s">
        <v>950</v>
      </c>
      <c r="BP62" s="129" t="s">
        <v>951</v>
      </c>
      <c r="BQ62" s="129" t="s">
        <v>952</v>
      </c>
      <c r="BR62" s="129" t="s">
        <v>1168</v>
      </c>
      <c r="BS62" s="129" t="s">
        <v>1169</v>
      </c>
      <c r="BT62" s="129" t="s">
        <v>1113</v>
      </c>
      <c r="BU62" s="129" t="s">
        <v>953</v>
      </c>
      <c r="BV62" s="129" t="s">
        <v>954</v>
      </c>
      <c r="BW62" s="129" t="s">
        <v>955</v>
      </c>
      <c r="BX62" s="129" t="s">
        <v>876</v>
      </c>
      <c r="BY62" s="129" t="s">
        <v>877</v>
      </c>
      <c r="BZ62" s="129" t="s">
        <v>959</v>
      </c>
      <c r="CA62" s="129" t="s">
        <v>960</v>
      </c>
      <c r="CB62" s="129" t="s">
        <v>961</v>
      </c>
      <c r="CC62" s="129" t="s">
        <v>962</v>
      </c>
      <c r="CD62" s="129" t="s">
        <v>963</v>
      </c>
      <c r="CE62" s="129" t="s">
        <v>964</v>
      </c>
      <c r="CF62" s="129" t="s">
        <v>965</v>
      </c>
      <c r="CG62" s="129" t="s">
        <v>966</v>
      </c>
      <c r="CH62" s="129" t="s">
        <v>1202</v>
      </c>
      <c r="CI62" s="129" t="s">
        <v>1203</v>
      </c>
      <c r="CJ62" s="129" t="s">
        <v>1204</v>
      </c>
      <c r="CK62" s="129" t="s">
        <v>1205</v>
      </c>
      <c r="CL62" s="129" t="s">
        <v>1206</v>
      </c>
      <c r="CM62" s="129" t="s">
        <v>1207</v>
      </c>
      <c r="CN62" s="129" t="s">
        <v>1208</v>
      </c>
      <c r="CO62" s="129" t="s">
        <v>1209</v>
      </c>
      <c r="CP62" s="129" t="s">
        <v>397</v>
      </c>
      <c r="CQ62" s="129" t="s">
        <v>398</v>
      </c>
      <c r="CR62" s="129" t="s">
        <v>399</v>
      </c>
      <c r="CS62" s="129" t="s">
        <v>400</v>
      </c>
      <c r="CT62" s="129" t="s">
        <v>401</v>
      </c>
      <c r="CU62" s="129" t="s">
        <v>402</v>
      </c>
      <c r="CV62" s="129" t="s">
        <v>403</v>
      </c>
      <c r="CW62" s="129" t="s">
        <v>404</v>
      </c>
      <c r="CX62" s="129" t="s">
        <v>1455</v>
      </c>
      <c r="CY62" s="129" t="s">
        <v>1456</v>
      </c>
      <c r="CZ62" s="129" t="s">
        <v>1083</v>
      </c>
      <c r="DA62" s="129" t="s">
        <v>1084</v>
      </c>
      <c r="DB62" s="129" t="s">
        <v>1085</v>
      </c>
      <c r="DC62" s="129" t="s">
        <v>1086</v>
      </c>
      <c r="DD62" s="129" t="s">
        <v>1087</v>
      </c>
      <c r="DE62" s="129" t="s">
        <v>1088</v>
      </c>
      <c r="DF62" s="129" t="s">
        <v>819</v>
      </c>
      <c r="DG62" s="129" t="s">
        <v>820</v>
      </c>
      <c r="DH62" s="129" t="s">
        <v>821</v>
      </c>
      <c r="DI62" s="129" t="s">
        <v>822</v>
      </c>
      <c r="DJ62" s="129" t="s">
        <v>823</v>
      </c>
      <c r="DK62" s="129" t="s">
        <v>824</v>
      </c>
      <c r="DL62" s="129" t="s">
        <v>825</v>
      </c>
      <c r="DM62" s="129" t="s">
        <v>826</v>
      </c>
      <c r="DN62" s="129" t="s">
        <v>991</v>
      </c>
      <c r="DO62" s="129" t="s">
        <v>992</v>
      </c>
      <c r="DP62" s="129" t="s">
        <v>993</v>
      </c>
      <c r="DQ62" s="129" t="s">
        <v>994</v>
      </c>
      <c r="DR62" s="129" t="s">
        <v>995</v>
      </c>
      <c r="DS62" s="129" t="s">
        <v>996</v>
      </c>
      <c r="DT62" s="129" t="s">
        <v>997</v>
      </c>
      <c r="DU62" s="129" t="s">
        <v>1089</v>
      </c>
      <c r="DV62" s="129" t="s">
        <v>682</v>
      </c>
      <c r="DW62" s="129" t="s">
        <v>683</v>
      </c>
      <c r="DX62" s="129" t="s">
        <v>684</v>
      </c>
      <c r="DY62" s="129" t="s">
        <v>685</v>
      </c>
      <c r="DZ62" s="129" t="s">
        <v>686</v>
      </c>
      <c r="EA62" s="129" t="s">
        <v>687</v>
      </c>
      <c r="EB62" s="129" t="s">
        <v>688</v>
      </c>
      <c r="EC62" s="129" t="s">
        <v>689</v>
      </c>
    </row>
    <row r="63" spans="1:133" x14ac:dyDescent="0.25">
      <c r="A63" s="129" t="s">
        <v>1457</v>
      </c>
      <c r="B63" s="129" t="s">
        <v>1458</v>
      </c>
      <c r="C63" s="129" t="s">
        <v>1459</v>
      </c>
      <c r="D63" s="129" t="s">
        <v>1460</v>
      </c>
      <c r="E63" s="129" t="s">
        <v>1461</v>
      </c>
      <c r="F63" s="129" t="s">
        <v>1462</v>
      </c>
      <c r="G63" s="129" t="s">
        <v>1463</v>
      </c>
      <c r="H63" s="129" t="s">
        <v>1423</v>
      </c>
      <c r="I63" s="129" t="s">
        <v>902</v>
      </c>
      <c r="J63" s="129"/>
      <c r="K63" s="129" t="s">
        <v>1464</v>
      </c>
      <c r="L63" s="129" t="s">
        <v>1465</v>
      </c>
      <c r="M63" s="129" t="s">
        <v>1330</v>
      </c>
      <c r="N63" s="129" t="s">
        <v>1331</v>
      </c>
      <c r="O63" s="129" t="s">
        <v>1332</v>
      </c>
      <c r="P63" s="129" t="s">
        <v>1160</v>
      </c>
      <c r="Q63" s="129" t="s">
        <v>1161</v>
      </c>
      <c r="R63" s="129" t="s">
        <v>1162</v>
      </c>
      <c r="S63" s="129" t="s">
        <v>1163</v>
      </c>
      <c r="T63" s="129" t="s">
        <v>1164</v>
      </c>
      <c r="U63" s="129" t="s">
        <v>1165</v>
      </c>
      <c r="V63" s="129" t="s">
        <v>1166</v>
      </c>
      <c r="W63" s="129" t="s">
        <v>1167</v>
      </c>
      <c r="X63" s="129" t="s">
        <v>1466</v>
      </c>
      <c r="Y63" s="129" t="s">
        <v>1467</v>
      </c>
      <c r="Z63" s="129" t="s">
        <v>611</v>
      </c>
      <c r="AA63" s="129" t="s">
        <v>612</v>
      </c>
      <c r="AB63" s="129" t="s">
        <v>613</v>
      </c>
      <c r="AC63" s="129" t="s">
        <v>614</v>
      </c>
      <c r="AD63" s="129" t="s">
        <v>615</v>
      </c>
      <c r="AE63" s="129" t="s">
        <v>616</v>
      </c>
      <c r="AF63" s="129" t="s">
        <v>617</v>
      </c>
      <c r="AG63" s="129" t="s">
        <v>618</v>
      </c>
      <c r="AH63" s="129" t="s">
        <v>619</v>
      </c>
      <c r="AI63" s="129" t="s">
        <v>620</v>
      </c>
      <c r="AJ63" s="129" t="s">
        <v>621</v>
      </c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</row>
    <row r="64" spans="1:133" x14ac:dyDescent="0.25">
      <c r="A64" s="129" t="s">
        <v>1468</v>
      </c>
      <c r="B64" s="129" t="s">
        <v>1469</v>
      </c>
      <c r="C64" s="129" t="s">
        <v>1470</v>
      </c>
      <c r="D64" s="129" t="s">
        <v>1471</v>
      </c>
      <c r="E64" s="129" t="s">
        <v>1472</v>
      </c>
      <c r="F64" s="129" t="s">
        <v>1473</v>
      </c>
      <c r="G64" s="129" t="s">
        <v>1474</v>
      </c>
      <c r="H64" s="129" t="s">
        <v>1423</v>
      </c>
      <c r="I64" s="129" t="s">
        <v>902</v>
      </c>
      <c r="J64" s="129"/>
      <c r="K64" s="129" t="s">
        <v>577</v>
      </c>
      <c r="L64" s="129" t="s">
        <v>578</v>
      </c>
      <c r="M64" s="129" t="s">
        <v>579</v>
      </c>
      <c r="N64" s="129" t="s">
        <v>580</v>
      </c>
      <c r="O64" s="129" t="s">
        <v>581</v>
      </c>
      <c r="P64" s="129" t="s">
        <v>582</v>
      </c>
      <c r="Q64" s="129" t="s">
        <v>583</v>
      </c>
      <c r="R64" s="129" t="s">
        <v>573</v>
      </c>
      <c r="S64" s="129" t="s">
        <v>574</v>
      </c>
      <c r="T64" s="129" t="s">
        <v>575</v>
      </c>
      <c r="U64" s="129" t="s">
        <v>576</v>
      </c>
      <c r="V64" s="129" t="s">
        <v>1475</v>
      </c>
      <c r="W64" s="129" t="s">
        <v>1476</v>
      </c>
      <c r="X64" s="129" t="s">
        <v>703</v>
      </c>
      <c r="Y64" s="129" t="s">
        <v>704</v>
      </c>
      <c r="Z64" s="129" t="s">
        <v>538</v>
      </c>
      <c r="AA64" s="129" t="s">
        <v>539</v>
      </c>
      <c r="AB64" s="129" t="s">
        <v>540</v>
      </c>
      <c r="AC64" s="129" t="s">
        <v>541</v>
      </c>
      <c r="AD64" s="129" t="s">
        <v>542</v>
      </c>
      <c r="AE64" s="129" t="s">
        <v>543</v>
      </c>
      <c r="AF64" s="129" t="s">
        <v>544</v>
      </c>
      <c r="AG64" s="129" t="s">
        <v>655</v>
      </c>
      <c r="AH64" s="129" t="s">
        <v>656</v>
      </c>
      <c r="AI64" s="129" t="s">
        <v>657</v>
      </c>
      <c r="AJ64" s="129" t="s">
        <v>658</v>
      </c>
      <c r="AK64" s="129" t="s">
        <v>659</v>
      </c>
      <c r="AL64" s="129" t="s">
        <v>660</v>
      </c>
      <c r="AM64" s="129" t="s">
        <v>661</v>
      </c>
      <c r="AN64" s="129" t="s">
        <v>677</v>
      </c>
      <c r="AO64" s="129" t="s">
        <v>678</v>
      </c>
      <c r="AP64" s="129" t="s">
        <v>679</v>
      </c>
      <c r="AQ64" s="129" t="s">
        <v>680</v>
      </c>
      <c r="AR64" s="129" t="s">
        <v>681</v>
      </c>
      <c r="AS64" s="129" t="s">
        <v>682</v>
      </c>
      <c r="AT64" s="129" t="s">
        <v>683</v>
      </c>
      <c r="AU64" s="129" t="s">
        <v>590</v>
      </c>
      <c r="AV64" s="129" t="s">
        <v>591</v>
      </c>
      <c r="AW64" s="129" t="s">
        <v>592</v>
      </c>
      <c r="AX64" s="129" t="s">
        <v>593</v>
      </c>
      <c r="AY64" s="129" t="s">
        <v>594</v>
      </c>
      <c r="AZ64" s="129" t="s">
        <v>595</v>
      </c>
      <c r="BA64" s="129" t="s">
        <v>596</v>
      </c>
      <c r="BB64" s="129" t="s">
        <v>662</v>
      </c>
      <c r="BC64" s="129" t="s">
        <v>663</v>
      </c>
      <c r="BD64" s="129" t="s">
        <v>664</v>
      </c>
      <c r="BE64" s="129" t="s">
        <v>665</v>
      </c>
      <c r="BF64" s="129" t="s">
        <v>666</v>
      </c>
      <c r="BG64" s="129" t="s">
        <v>667</v>
      </c>
      <c r="BH64" s="129" t="s">
        <v>668</v>
      </c>
      <c r="BI64" s="129" t="s">
        <v>1477</v>
      </c>
      <c r="BJ64" s="129" t="s">
        <v>1478</v>
      </c>
      <c r="BK64" s="129" t="s">
        <v>434</v>
      </c>
      <c r="BL64" s="129" t="s">
        <v>435</v>
      </c>
      <c r="BM64" s="129" t="s">
        <v>436</v>
      </c>
      <c r="BN64" s="129" t="s">
        <v>437</v>
      </c>
      <c r="BO64" s="129" t="s">
        <v>438</v>
      </c>
      <c r="BP64" s="129" t="s">
        <v>1479</v>
      </c>
      <c r="BQ64" s="129" t="s">
        <v>1480</v>
      </c>
      <c r="BR64" s="129" t="s">
        <v>1322</v>
      </c>
      <c r="BS64" s="129" t="s">
        <v>1323</v>
      </c>
      <c r="BT64" s="129" t="s">
        <v>1324</v>
      </c>
      <c r="BU64" s="129" t="s">
        <v>1325</v>
      </c>
      <c r="BV64" s="129" t="s">
        <v>1326</v>
      </c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</row>
    <row r="65" spans="1:84" x14ac:dyDescent="0.25">
      <c r="A65" s="129" t="s">
        <v>1481</v>
      </c>
      <c r="B65" s="129" t="s">
        <v>1482</v>
      </c>
      <c r="C65" s="129" t="s">
        <v>1483</v>
      </c>
      <c r="D65" s="129" t="s">
        <v>1484</v>
      </c>
      <c r="E65" s="129" t="s">
        <v>1485</v>
      </c>
      <c r="F65" s="129" t="s">
        <v>1486</v>
      </c>
      <c r="G65" s="129" t="s">
        <v>1487</v>
      </c>
      <c r="H65" s="129" t="s">
        <v>1423</v>
      </c>
      <c r="I65" s="129" t="s">
        <v>902</v>
      </c>
      <c r="J65" s="129"/>
      <c r="K65" s="129" t="s">
        <v>743</v>
      </c>
      <c r="L65" s="129" t="s">
        <v>744</v>
      </c>
      <c r="M65" s="129" t="s">
        <v>745</v>
      </c>
      <c r="N65" s="129" t="s">
        <v>746</v>
      </c>
      <c r="O65" s="129" t="s">
        <v>747</v>
      </c>
      <c r="P65" s="129" t="s">
        <v>748</v>
      </c>
      <c r="Q65" s="129" t="s">
        <v>749</v>
      </c>
      <c r="R65" s="129" t="s">
        <v>750</v>
      </c>
      <c r="S65" s="129" t="s">
        <v>751</v>
      </c>
      <c r="T65" s="129" t="s">
        <v>752</v>
      </c>
      <c r="U65" s="129" t="s">
        <v>753</v>
      </c>
      <c r="V65" s="129" t="s">
        <v>754</v>
      </c>
      <c r="W65" s="129" t="s">
        <v>755</v>
      </c>
      <c r="X65" s="129" t="s">
        <v>756</v>
      </c>
      <c r="Y65" s="129" t="s">
        <v>757</v>
      </c>
      <c r="Z65" s="129" t="s">
        <v>758</v>
      </c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</row>
    <row r="66" spans="1:84" x14ac:dyDescent="0.25">
      <c r="A66" s="129" t="s">
        <v>1488</v>
      </c>
      <c r="B66" s="129" t="s">
        <v>1489</v>
      </c>
      <c r="C66" s="129" t="s">
        <v>1490</v>
      </c>
      <c r="D66" s="129" t="s">
        <v>1491</v>
      </c>
      <c r="E66" s="129" t="s">
        <v>1492</v>
      </c>
      <c r="F66" s="129" t="s">
        <v>1493</v>
      </c>
      <c r="G66" s="129" t="s">
        <v>1494</v>
      </c>
      <c r="H66" s="129" t="s">
        <v>1423</v>
      </c>
      <c r="I66" s="129" t="s">
        <v>902</v>
      </c>
      <c r="J66" s="129"/>
      <c r="K66" s="129" t="s">
        <v>552</v>
      </c>
      <c r="L66" s="129" t="s">
        <v>553</v>
      </c>
      <c r="M66" s="129" t="s">
        <v>554</v>
      </c>
      <c r="N66" s="129" t="s">
        <v>555</v>
      </c>
      <c r="O66" s="129" t="s">
        <v>556</v>
      </c>
      <c r="P66" s="129" t="s">
        <v>557</v>
      </c>
      <c r="Q66" s="129" t="s">
        <v>558</v>
      </c>
      <c r="R66" s="129" t="s">
        <v>559</v>
      </c>
      <c r="S66" s="129" t="s">
        <v>560</v>
      </c>
      <c r="T66" s="129" t="s">
        <v>561</v>
      </c>
      <c r="U66" s="129" t="s">
        <v>562</v>
      </c>
      <c r="V66" s="129" t="s">
        <v>1495</v>
      </c>
      <c r="W66" s="129" t="s">
        <v>1496</v>
      </c>
      <c r="X66" s="129" t="s">
        <v>1497</v>
      </c>
      <c r="Y66" s="129" t="s">
        <v>1498</v>
      </c>
      <c r="Z66" s="129" t="s">
        <v>1499</v>
      </c>
      <c r="AA66" s="129" t="s">
        <v>1500</v>
      </c>
      <c r="AB66" s="129" t="s">
        <v>1501</v>
      </c>
      <c r="AC66" s="129" t="s">
        <v>1502</v>
      </c>
      <c r="AD66" s="129" t="s">
        <v>1503</v>
      </c>
      <c r="AE66" s="129" t="s">
        <v>1504</v>
      </c>
      <c r="AF66" s="129" t="s">
        <v>1505</v>
      </c>
      <c r="AG66" s="129" t="s">
        <v>1506</v>
      </c>
      <c r="AH66" s="129" t="s">
        <v>1122</v>
      </c>
      <c r="AI66" s="129" t="s">
        <v>1123</v>
      </c>
      <c r="AJ66" s="129" t="s">
        <v>1124</v>
      </c>
      <c r="AK66" s="129" t="s">
        <v>1125</v>
      </c>
      <c r="AL66" s="129" t="s">
        <v>1126</v>
      </c>
      <c r="AM66" s="129" t="s">
        <v>1127</v>
      </c>
      <c r="AN66" s="129" t="s">
        <v>1128</v>
      </c>
      <c r="AO66" s="129" t="s">
        <v>1129</v>
      </c>
      <c r="AP66" s="129" t="s">
        <v>1130</v>
      </c>
      <c r="AQ66" s="129" t="s">
        <v>1131</v>
      </c>
      <c r="AR66" s="129" t="s">
        <v>1333</v>
      </c>
      <c r="AS66" s="129" t="s">
        <v>1334</v>
      </c>
      <c r="AT66" s="129" t="s">
        <v>1335</v>
      </c>
      <c r="AU66" s="129" t="s">
        <v>1336</v>
      </c>
      <c r="AV66" s="129" t="s">
        <v>1337</v>
      </c>
      <c r="AW66" s="129" t="s">
        <v>1338</v>
      </c>
      <c r="AX66" s="129" t="s">
        <v>1339</v>
      </c>
      <c r="AY66" s="129" t="s">
        <v>1340</v>
      </c>
      <c r="AZ66" s="129" t="s">
        <v>1341</v>
      </c>
      <c r="BA66" s="129" t="s">
        <v>1342</v>
      </c>
      <c r="BB66" s="129" t="s">
        <v>1343</v>
      </c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</row>
    <row r="67" spans="1:84" x14ac:dyDescent="0.25">
      <c r="A67" s="129" t="s">
        <v>1507</v>
      </c>
      <c r="B67" s="129" t="s">
        <v>1508</v>
      </c>
      <c r="C67" s="129" t="s">
        <v>1509</v>
      </c>
      <c r="D67" s="129" t="s">
        <v>1510</v>
      </c>
      <c r="E67" s="129" t="s">
        <v>1511</v>
      </c>
      <c r="F67" s="129" t="s">
        <v>1512</v>
      </c>
      <c r="G67" s="129" t="s">
        <v>1513</v>
      </c>
      <c r="H67" s="129" t="s">
        <v>1423</v>
      </c>
      <c r="I67" s="129" t="s">
        <v>902</v>
      </c>
      <c r="J67" s="129"/>
      <c r="K67" s="129" t="s">
        <v>551</v>
      </c>
      <c r="L67" s="129" t="s">
        <v>375</v>
      </c>
      <c r="M67" s="129" t="s">
        <v>376</v>
      </c>
      <c r="N67" s="129" t="s">
        <v>377</v>
      </c>
      <c r="O67" s="129" t="s">
        <v>378</v>
      </c>
      <c r="P67" s="129" t="s">
        <v>379</v>
      </c>
      <c r="Q67" s="129" t="s">
        <v>380</v>
      </c>
      <c r="R67" s="129" t="s">
        <v>381</v>
      </c>
      <c r="S67" s="129" t="s">
        <v>382</v>
      </c>
      <c r="T67" s="129" t="s">
        <v>383</v>
      </c>
      <c r="U67" s="129" t="s">
        <v>384</v>
      </c>
      <c r="V67" s="129" t="s">
        <v>552</v>
      </c>
      <c r="W67" s="129" t="s">
        <v>553</v>
      </c>
      <c r="X67" s="129" t="s">
        <v>554</v>
      </c>
      <c r="Y67" s="129" t="s">
        <v>555</v>
      </c>
      <c r="Z67" s="129" t="s">
        <v>556</v>
      </c>
      <c r="AA67" s="129" t="s">
        <v>557</v>
      </c>
      <c r="AB67" s="129" t="s">
        <v>558</v>
      </c>
      <c r="AC67" s="129" t="s">
        <v>559</v>
      </c>
      <c r="AD67" s="129" t="s">
        <v>560</v>
      </c>
      <c r="AE67" s="129" t="s">
        <v>561</v>
      </c>
      <c r="AF67" s="129" t="s">
        <v>562</v>
      </c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</row>
    <row r="68" spans="1:84" x14ac:dyDescent="0.25">
      <c r="A68" s="129" t="s">
        <v>1514</v>
      </c>
      <c r="B68" s="129" t="s">
        <v>1515</v>
      </c>
      <c r="C68" s="129" t="s">
        <v>1459</v>
      </c>
      <c r="D68" s="129" t="s">
        <v>1516</v>
      </c>
      <c r="E68" s="129" t="s">
        <v>1517</v>
      </c>
      <c r="F68" s="129" t="s">
        <v>1518</v>
      </c>
      <c r="G68" s="129" t="s">
        <v>1519</v>
      </c>
      <c r="H68" s="129" t="s">
        <v>1423</v>
      </c>
      <c r="I68" s="129" t="s">
        <v>902</v>
      </c>
      <c r="J68" s="129"/>
      <c r="K68" s="129" t="s">
        <v>1520</v>
      </c>
      <c r="L68" s="129" t="s">
        <v>1521</v>
      </c>
      <c r="M68" s="129" t="s">
        <v>1522</v>
      </c>
      <c r="N68" s="129" t="s">
        <v>846</v>
      </c>
      <c r="O68" s="129" t="s">
        <v>847</v>
      </c>
      <c r="P68" s="129" t="s">
        <v>1523</v>
      </c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</row>
    <row r="69" spans="1:84" x14ac:dyDescent="0.25">
      <c r="A69" s="129" t="s">
        <v>1524</v>
      </c>
      <c r="B69" s="129" t="s">
        <v>1525</v>
      </c>
      <c r="C69" s="129" t="s">
        <v>1526</v>
      </c>
      <c r="D69" s="129" t="s">
        <v>1527</v>
      </c>
      <c r="E69" s="129" t="s">
        <v>1528</v>
      </c>
      <c r="F69" s="129" t="s">
        <v>1529</v>
      </c>
      <c r="G69" s="129" t="s">
        <v>1530</v>
      </c>
      <c r="H69" s="129" t="s">
        <v>1423</v>
      </c>
      <c r="I69" s="129" t="s">
        <v>902</v>
      </c>
      <c r="J69" s="129"/>
      <c r="K69" s="129" t="s">
        <v>551</v>
      </c>
      <c r="L69" s="129" t="s">
        <v>375</v>
      </c>
      <c r="M69" s="129" t="s">
        <v>376</v>
      </c>
      <c r="N69" s="129" t="s">
        <v>377</v>
      </c>
      <c r="O69" s="129" t="s">
        <v>378</v>
      </c>
      <c r="P69" s="129" t="s">
        <v>379</v>
      </c>
      <c r="Q69" s="129" t="s">
        <v>380</v>
      </c>
      <c r="R69" s="129" t="s">
        <v>381</v>
      </c>
      <c r="S69" s="129" t="s">
        <v>382</v>
      </c>
      <c r="T69" s="129" t="s">
        <v>383</v>
      </c>
      <c r="U69" s="129" t="s">
        <v>384</v>
      </c>
      <c r="V69" s="129" t="s">
        <v>552</v>
      </c>
      <c r="W69" s="129" t="s">
        <v>553</v>
      </c>
      <c r="X69" s="129" t="s">
        <v>554</v>
      </c>
      <c r="Y69" s="129" t="s">
        <v>555</v>
      </c>
      <c r="Z69" s="129" t="s">
        <v>556</v>
      </c>
      <c r="AA69" s="129" t="s">
        <v>557</v>
      </c>
      <c r="AB69" s="129" t="s">
        <v>558</v>
      </c>
      <c r="AC69" s="129" t="s">
        <v>559</v>
      </c>
      <c r="AD69" s="129" t="s">
        <v>560</v>
      </c>
      <c r="AE69" s="129" t="s">
        <v>561</v>
      </c>
      <c r="AF69" s="129" t="s">
        <v>562</v>
      </c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</row>
    <row r="70" spans="1:84" x14ac:dyDescent="0.25">
      <c r="A70" s="129" t="s">
        <v>1531</v>
      </c>
      <c r="B70" s="129" t="s">
        <v>1532</v>
      </c>
      <c r="C70" s="129" t="s">
        <v>1533</v>
      </c>
      <c r="D70" s="129" t="s">
        <v>1534</v>
      </c>
      <c r="E70" s="129" t="s">
        <v>1535</v>
      </c>
      <c r="F70" s="129" t="s">
        <v>1536</v>
      </c>
      <c r="G70" s="129" t="s">
        <v>1537</v>
      </c>
      <c r="H70" s="129" t="s">
        <v>1423</v>
      </c>
      <c r="I70" s="129" t="s">
        <v>902</v>
      </c>
      <c r="J70" s="129"/>
      <c r="K70" s="129" t="s">
        <v>743</v>
      </c>
      <c r="L70" s="129" t="s">
        <v>744</v>
      </c>
      <c r="M70" s="129" t="s">
        <v>745</v>
      </c>
      <c r="N70" s="129" t="s">
        <v>746</v>
      </c>
      <c r="O70" s="129" t="s">
        <v>747</v>
      </c>
      <c r="P70" s="129" t="s">
        <v>748</v>
      </c>
      <c r="Q70" s="129" t="s">
        <v>749</v>
      </c>
      <c r="R70" s="129" t="s">
        <v>750</v>
      </c>
      <c r="S70" s="129" t="s">
        <v>751</v>
      </c>
      <c r="T70" s="129" t="s">
        <v>752</v>
      </c>
      <c r="U70" s="129" t="s">
        <v>753</v>
      </c>
      <c r="V70" s="129" t="s">
        <v>754</v>
      </c>
      <c r="W70" s="129" t="s">
        <v>755</v>
      </c>
      <c r="X70" s="129" t="s">
        <v>756</v>
      </c>
      <c r="Y70" s="129" t="s">
        <v>757</v>
      </c>
      <c r="Z70" s="129" t="s">
        <v>758</v>
      </c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</row>
    <row r="71" spans="1:84" x14ac:dyDescent="0.25">
      <c r="A71" s="129" t="s">
        <v>1538</v>
      </c>
      <c r="B71" s="129" t="s">
        <v>1539</v>
      </c>
      <c r="C71" s="129" t="s">
        <v>1426</v>
      </c>
      <c r="D71" s="129" t="s">
        <v>1540</v>
      </c>
      <c r="E71" s="129" t="s">
        <v>1541</v>
      </c>
      <c r="F71" s="129" t="s">
        <v>1542</v>
      </c>
      <c r="G71" s="129" t="s">
        <v>1543</v>
      </c>
      <c r="H71" s="129" t="s">
        <v>1423</v>
      </c>
      <c r="I71" s="129" t="s">
        <v>902</v>
      </c>
      <c r="J71" s="129"/>
      <c r="K71" s="129" t="s">
        <v>1544</v>
      </c>
      <c r="L71" s="129" t="s">
        <v>1545</v>
      </c>
      <c r="M71" s="129" t="s">
        <v>1546</v>
      </c>
      <c r="N71" s="129" t="s">
        <v>1547</v>
      </c>
      <c r="O71" s="129" t="s">
        <v>1548</v>
      </c>
      <c r="P71" s="129" t="s">
        <v>1549</v>
      </c>
      <c r="Q71" s="129" t="s">
        <v>1550</v>
      </c>
      <c r="R71" s="129" t="s">
        <v>1551</v>
      </c>
      <c r="S71" s="129" t="s">
        <v>1552</v>
      </c>
      <c r="T71" s="129" t="s">
        <v>1553</v>
      </c>
      <c r="U71" s="129" t="s">
        <v>1554</v>
      </c>
      <c r="V71" s="129" t="s">
        <v>1555</v>
      </c>
      <c r="W71" s="129" t="s">
        <v>1556</v>
      </c>
      <c r="X71" s="129" t="s">
        <v>1557</v>
      </c>
      <c r="Y71" s="129" t="s">
        <v>1558</v>
      </c>
      <c r="Z71" s="129" t="s">
        <v>1559</v>
      </c>
      <c r="AA71" s="129" t="s">
        <v>1560</v>
      </c>
      <c r="AB71" s="129" t="s">
        <v>1561</v>
      </c>
      <c r="AC71" s="129" t="s">
        <v>629</v>
      </c>
      <c r="AD71" s="129" t="s">
        <v>630</v>
      </c>
      <c r="AE71" s="129" t="s">
        <v>631</v>
      </c>
      <c r="AF71" s="129" t="s">
        <v>632</v>
      </c>
      <c r="AG71" s="129" t="s">
        <v>633</v>
      </c>
      <c r="AH71" s="129" t="s">
        <v>634</v>
      </c>
      <c r="AI71" s="129" t="s">
        <v>635</v>
      </c>
      <c r="AJ71" s="129" t="s">
        <v>636</v>
      </c>
      <c r="AK71" s="129" t="s">
        <v>637</v>
      </c>
      <c r="AL71" s="129" t="s">
        <v>638</v>
      </c>
      <c r="AM71" s="129" t="s">
        <v>639</v>
      </c>
      <c r="AN71" s="129" t="s">
        <v>1562</v>
      </c>
      <c r="AO71" s="129" t="s">
        <v>1563</v>
      </c>
      <c r="AP71" s="129" t="s">
        <v>1564</v>
      </c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</row>
    <row r="72" spans="1:84" x14ac:dyDescent="0.25">
      <c r="A72" s="129" t="s">
        <v>1565</v>
      </c>
      <c r="B72" s="129" t="s">
        <v>1566</v>
      </c>
      <c r="C72" s="129" t="s">
        <v>1567</v>
      </c>
      <c r="D72" s="129" t="s">
        <v>1568</v>
      </c>
      <c r="E72" s="129" t="s">
        <v>1569</v>
      </c>
      <c r="F72" s="129" t="s">
        <v>1570</v>
      </c>
      <c r="G72" s="129" t="s">
        <v>1571</v>
      </c>
      <c r="H72" s="129" t="s">
        <v>1423</v>
      </c>
      <c r="I72" s="129" t="s">
        <v>902</v>
      </c>
      <c r="J72" s="129"/>
      <c r="K72" s="129" t="s">
        <v>600</v>
      </c>
      <c r="L72" s="129" t="s">
        <v>601</v>
      </c>
      <c r="M72" s="129" t="s">
        <v>602</v>
      </c>
      <c r="N72" s="129" t="s">
        <v>442</v>
      </c>
      <c r="O72" s="129" t="s">
        <v>443</v>
      </c>
      <c r="P72" s="129" t="s">
        <v>444</v>
      </c>
      <c r="Q72" s="129" t="s">
        <v>832</v>
      </c>
      <c r="R72" s="129" t="s">
        <v>833</v>
      </c>
      <c r="S72" s="129" t="s">
        <v>941</v>
      </c>
      <c r="T72" s="129" t="s">
        <v>839</v>
      </c>
      <c r="U72" s="129" t="s">
        <v>840</v>
      </c>
      <c r="V72" s="129" t="s">
        <v>1102</v>
      </c>
      <c r="W72" s="129" t="s">
        <v>770</v>
      </c>
      <c r="X72" s="129" t="s">
        <v>771</v>
      </c>
      <c r="Y72" s="129" t="s">
        <v>772</v>
      </c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</row>
    <row r="73" spans="1:84" x14ac:dyDescent="0.25">
      <c r="A73" s="129" t="s">
        <v>1572</v>
      </c>
      <c r="B73" s="129" t="s">
        <v>1573</v>
      </c>
      <c r="C73" s="129" t="s">
        <v>1426</v>
      </c>
      <c r="D73" s="129" t="s">
        <v>1574</v>
      </c>
      <c r="E73" s="129" t="s">
        <v>1575</v>
      </c>
      <c r="F73" s="129" t="s">
        <v>1576</v>
      </c>
      <c r="G73" s="129" t="s">
        <v>1577</v>
      </c>
      <c r="H73" s="129" t="s">
        <v>1423</v>
      </c>
      <c r="I73" s="129" t="s">
        <v>902</v>
      </c>
      <c r="J73" s="129"/>
      <c r="K73" s="129" t="s">
        <v>1544</v>
      </c>
      <c r="L73" s="129" t="s">
        <v>1545</v>
      </c>
      <c r="M73" s="129" t="s">
        <v>1546</v>
      </c>
      <c r="N73" s="129" t="s">
        <v>1547</v>
      </c>
      <c r="O73" s="129" t="s">
        <v>1548</v>
      </c>
      <c r="P73" s="129" t="s">
        <v>1549</v>
      </c>
      <c r="Q73" s="129" t="s">
        <v>1550</v>
      </c>
      <c r="R73" s="129" t="s">
        <v>1551</v>
      </c>
      <c r="S73" s="129" t="s">
        <v>1552</v>
      </c>
      <c r="T73" s="129" t="s">
        <v>1553</v>
      </c>
      <c r="U73" s="129" t="s">
        <v>1554</v>
      </c>
      <c r="V73" s="129" t="s">
        <v>1555</v>
      </c>
      <c r="W73" s="129" t="s">
        <v>1556</v>
      </c>
      <c r="X73" s="129" t="s">
        <v>1557</v>
      </c>
      <c r="Y73" s="129" t="s">
        <v>1558</v>
      </c>
      <c r="Z73" s="129" t="s">
        <v>1559</v>
      </c>
      <c r="AA73" s="129" t="s">
        <v>1560</v>
      </c>
      <c r="AB73" s="129" t="s">
        <v>1561</v>
      </c>
      <c r="AC73" s="129" t="s">
        <v>629</v>
      </c>
      <c r="AD73" s="129" t="s">
        <v>630</v>
      </c>
      <c r="AE73" s="129" t="s">
        <v>631</v>
      </c>
      <c r="AF73" s="129" t="s">
        <v>632</v>
      </c>
      <c r="AG73" s="129" t="s">
        <v>633</v>
      </c>
      <c r="AH73" s="129" t="s">
        <v>634</v>
      </c>
      <c r="AI73" s="129" t="s">
        <v>635</v>
      </c>
      <c r="AJ73" s="129" t="s">
        <v>636</v>
      </c>
      <c r="AK73" s="129" t="s">
        <v>637</v>
      </c>
      <c r="AL73" s="129" t="s">
        <v>638</v>
      </c>
      <c r="AM73" s="129" t="s">
        <v>639</v>
      </c>
      <c r="AN73" s="129" t="s">
        <v>1562</v>
      </c>
      <c r="AO73" s="129" t="s">
        <v>1563</v>
      </c>
      <c r="AP73" s="129" t="s">
        <v>1564</v>
      </c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</row>
    <row r="74" spans="1:84" x14ac:dyDescent="0.25">
      <c r="A74" s="129" t="s">
        <v>1578</v>
      </c>
      <c r="B74" s="129" t="s">
        <v>1579</v>
      </c>
      <c r="C74" s="129" t="s">
        <v>1580</v>
      </c>
      <c r="D74" s="129" t="s">
        <v>1581</v>
      </c>
      <c r="E74" s="129" t="s">
        <v>1582</v>
      </c>
      <c r="F74" s="129" t="s">
        <v>1583</v>
      </c>
      <c r="G74" s="129" t="s">
        <v>1584</v>
      </c>
      <c r="H74" s="129" t="s">
        <v>1423</v>
      </c>
      <c r="I74" s="129" t="s">
        <v>902</v>
      </c>
      <c r="J74" s="129"/>
      <c r="K74" s="129" t="s">
        <v>1283</v>
      </c>
      <c r="L74" s="129" t="s">
        <v>1284</v>
      </c>
      <c r="M74" s="129" t="s">
        <v>1285</v>
      </c>
      <c r="N74" s="129" t="s">
        <v>1286</v>
      </c>
      <c r="O74" s="129" t="s">
        <v>1287</v>
      </c>
      <c r="P74" s="129" t="s">
        <v>1288</v>
      </c>
      <c r="Q74" s="129" t="s">
        <v>1289</v>
      </c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</row>
    <row r="75" spans="1:84" x14ac:dyDescent="0.25">
      <c r="A75" s="129" t="s">
        <v>1585</v>
      </c>
      <c r="B75" s="129" t="s">
        <v>1586</v>
      </c>
      <c r="C75" s="129" t="s">
        <v>1587</v>
      </c>
      <c r="D75" s="129" t="s">
        <v>1588</v>
      </c>
      <c r="E75" s="129" t="s">
        <v>1589</v>
      </c>
      <c r="F75" s="129" t="s">
        <v>1590</v>
      </c>
      <c r="G75" s="129" t="s">
        <v>1591</v>
      </c>
      <c r="H75" s="129" t="s">
        <v>1423</v>
      </c>
      <c r="I75" s="129" t="s">
        <v>902</v>
      </c>
      <c r="J75" s="129"/>
      <c r="K75" s="129" t="s">
        <v>595</v>
      </c>
      <c r="L75" s="129" t="s">
        <v>596</v>
      </c>
      <c r="M75" s="129" t="s">
        <v>597</v>
      </c>
      <c r="N75" s="129" t="s">
        <v>598</v>
      </c>
      <c r="O75" s="129" t="s">
        <v>599</v>
      </c>
      <c r="P75" s="129" t="s">
        <v>600</v>
      </c>
      <c r="Q75" s="129" t="s">
        <v>601</v>
      </c>
      <c r="R75" s="129" t="s">
        <v>602</v>
      </c>
      <c r="S75" s="129" t="s">
        <v>405</v>
      </c>
      <c r="T75" s="129" t="s">
        <v>406</v>
      </c>
      <c r="U75" s="129" t="s">
        <v>407</v>
      </c>
      <c r="V75" s="129" t="s">
        <v>408</v>
      </c>
      <c r="W75" s="129" t="s">
        <v>409</v>
      </c>
      <c r="X75" s="129" t="s">
        <v>410</v>
      </c>
      <c r="Y75" s="129" t="s">
        <v>411</v>
      </c>
      <c r="Z75" s="129" t="s">
        <v>412</v>
      </c>
      <c r="AA75" s="129" t="s">
        <v>413</v>
      </c>
      <c r="AB75" s="129" t="s">
        <v>414</v>
      </c>
      <c r="AC75" s="129" t="s">
        <v>415</v>
      </c>
      <c r="AD75" s="129" t="s">
        <v>942</v>
      </c>
      <c r="AE75" s="129" t="s">
        <v>943</v>
      </c>
      <c r="AF75" s="129" t="s">
        <v>944</v>
      </c>
      <c r="AG75" s="129" t="s">
        <v>945</v>
      </c>
      <c r="AH75" s="129" t="s">
        <v>946</v>
      </c>
      <c r="AI75" s="129" t="s">
        <v>947</v>
      </c>
      <c r="AJ75" s="129" t="s">
        <v>948</v>
      </c>
      <c r="AK75" s="129" t="s">
        <v>949</v>
      </c>
      <c r="AL75" s="129" t="s">
        <v>950</v>
      </c>
      <c r="AM75" s="129" t="s">
        <v>951</v>
      </c>
      <c r="AN75" s="129" t="s">
        <v>952</v>
      </c>
      <c r="AO75" s="129" t="s">
        <v>1592</v>
      </c>
      <c r="AP75" s="129" t="s">
        <v>1593</v>
      </c>
      <c r="AQ75" s="129" t="s">
        <v>1594</v>
      </c>
      <c r="AR75" s="129" t="s">
        <v>603</v>
      </c>
      <c r="AS75" s="129" t="s">
        <v>604</v>
      </c>
      <c r="AT75" s="129" t="s">
        <v>605</v>
      </c>
      <c r="AU75" s="129" t="s">
        <v>606</v>
      </c>
      <c r="AV75" s="129" t="s">
        <v>607</v>
      </c>
      <c r="AW75" s="129" t="s">
        <v>608</v>
      </c>
      <c r="AX75" s="129" t="s">
        <v>609</v>
      </c>
      <c r="AY75" s="129" t="s">
        <v>610</v>
      </c>
      <c r="AZ75" s="129" t="s">
        <v>1168</v>
      </c>
      <c r="BA75" s="129" t="s">
        <v>1169</v>
      </c>
      <c r="BB75" s="129" t="s">
        <v>1113</v>
      </c>
      <c r="BC75" s="129" t="s">
        <v>953</v>
      </c>
      <c r="BD75" s="129" t="s">
        <v>954</v>
      </c>
      <c r="BE75" s="129" t="s">
        <v>955</v>
      </c>
      <c r="BF75" s="129" t="s">
        <v>876</v>
      </c>
      <c r="BG75" s="129" t="s">
        <v>877</v>
      </c>
      <c r="BH75" s="129" t="s">
        <v>959</v>
      </c>
      <c r="BI75" s="129" t="s">
        <v>960</v>
      </c>
      <c r="BJ75" s="129" t="s">
        <v>961</v>
      </c>
      <c r="BK75" s="129" t="s">
        <v>962</v>
      </c>
      <c r="BL75" s="129" t="s">
        <v>963</v>
      </c>
      <c r="BM75" s="129" t="s">
        <v>964</v>
      </c>
      <c r="BN75" s="129" t="s">
        <v>965</v>
      </c>
      <c r="BO75" s="129" t="s">
        <v>966</v>
      </c>
      <c r="BP75" s="129" t="s">
        <v>1202</v>
      </c>
      <c r="BQ75" s="129" t="s">
        <v>1203</v>
      </c>
      <c r="BR75" s="129" t="s">
        <v>1204</v>
      </c>
      <c r="BS75" s="129" t="s">
        <v>1205</v>
      </c>
      <c r="BT75" s="129" t="s">
        <v>1206</v>
      </c>
      <c r="BU75" s="129" t="s">
        <v>1207</v>
      </c>
      <c r="BV75" s="129" t="s">
        <v>1208</v>
      </c>
      <c r="BW75" s="129" t="s">
        <v>1209</v>
      </c>
      <c r="BX75" s="129"/>
      <c r="BY75" s="129"/>
      <c r="BZ75" s="129"/>
      <c r="CA75" s="129"/>
      <c r="CB75" s="129"/>
      <c r="CC75" s="129"/>
      <c r="CD75" s="129"/>
      <c r="CE75" s="129"/>
      <c r="CF75" s="129"/>
    </row>
    <row r="76" spans="1:84" x14ac:dyDescent="0.25">
      <c r="A76" s="129" t="s">
        <v>1595</v>
      </c>
      <c r="B76" s="129" t="s">
        <v>1596</v>
      </c>
      <c r="C76" s="129" t="s">
        <v>1426</v>
      </c>
      <c r="D76" s="129" t="s">
        <v>1597</v>
      </c>
      <c r="E76" s="129" t="s">
        <v>1598</v>
      </c>
      <c r="F76" s="129" t="s">
        <v>1599</v>
      </c>
      <c r="G76" s="129" t="s">
        <v>1600</v>
      </c>
      <c r="H76" s="129" t="s">
        <v>1423</v>
      </c>
      <c r="I76" s="129" t="s">
        <v>902</v>
      </c>
      <c r="J76" s="129"/>
      <c r="K76" s="129" t="s">
        <v>1601</v>
      </c>
      <c r="L76" s="129" t="s">
        <v>1602</v>
      </c>
      <c r="M76" s="129" t="s">
        <v>551</v>
      </c>
      <c r="N76" s="129" t="s">
        <v>375</v>
      </c>
      <c r="O76" s="129" t="s">
        <v>376</v>
      </c>
      <c r="P76" s="129" t="s">
        <v>377</v>
      </c>
      <c r="Q76" s="129" t="s">
        <v>378</v>
      </c>
      <c r="R76" s="129" t="s">
        <v>379</v>
      </c>
      <c r="S76" s="129" t="s">
        <v>380</v>
      </c>
      <c r="T76" s="129" t="s">
        <v>381</v>
      </c>
      <c r="U76" s="129" t="s">
        <v>382</v>
      </c>
      <c r="V76" s="129" t="s">
        <v>383</v>
      </c>
      <c r="W76" s="129" t="s">
        <v>384</v>
      </c>
      <c r="X76" s="129" t="s">
        <v>1603</v>
      </c>
      <c r="Y76" s="129" t="s">
        <v>1604</v>
      </c>
      <c r="Z76" s="129" t="s">
        <v>552</v>
      </c>
      <c r="AA76" s="129" t="s">
        <v>553</v>
      </c>
      <c r="AB76" s="129" t="s">
        <v>554</v>
      </c>
      <c r="AC76" s="129" t="s">
        <v>555</v>
      </c>
      <c r="AD76" s="129" t="s">
        <v>556</v>
      </c>
      <c r="AE76" s="129" t="s">
        <v>557</v>
      </c>
      <c r="AF76" s="129" t="s">
        <v>558</v>
      </c>
      <c r="AG76" s="129" t="s">
        <v>559</v>
      </c>
      <c r="AH76" s="129" t="s">
        <v>560</v>
      </c>
      <c r="AI76" s="129" t="s">
        <v>561</v>
      </c>
      <c r="AJ76" s="129" t="s">
        <v>562</v>
      </c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</row>
    <row r="77" spans="1:84" x14ac:dyDescent="0.25">
      <c r="A77" s="129" t="s">
        <v>1605</v>
      </c>
      <c r="B77" s="129" t="s">
        <v>1606</v>
      </c>
      <c r="C77" s="129" t="s">
        <v>1426</v>
      </c>
      <c r="D77" s="129" t="s">
        <v>1607</v>
      </c>
      <c r="E77" s="129" t="s">
        <v>1608</v>
      </c>
      <c r="F77" s="129" t="s">
        <v>1609</v>
      </c>
      <c r="G77" s="129" t="s">
        <v>1610</v>
      </c>
      <c r="H77" s="129" t="s">
        <v>1423</v>
      </c>
      <c r="I77" s="129" t="s">
        <v>902</v>
      </c>
      <c r="J77" s="129"/>
      <c r="K77" s="129" t="s">
        <v>434</v>
      </c>
      <c r="L77" s="129" t="s">
        <v>435</v>
      </c>
      <c r="M77" s="129" t="s">
        <v>436</v>
      </c>
      <c r="N77" s="129" t="s">
        <v>437</v>
      </c>
      <c r="O77" s="129" t="s">
        <v>438</v>
      </c>
      <c r="P77" s="129" t="s">
        <v>439</v>
      </c>
      <c r="Q77" s="129" t="s">
        <v>440</v>
      </c>
      <c r="R77" s="129" t="s">
        <v>441</v>
      </c>
      <c r="S77" s="129" t="s">
        <v>1322</v>
      </c>
      <c r="T77" s="129" t="s">
        <v>1323</v>
      </c>
      <c r="U77" s="129" t="s">
        <v>1324</v>
      </c>
      <c r="V77" s="129" t="s">
        <v>1325</v>
      </c>
      <c r="W77" s="129" t="s">
        <v>1326</v>
      </c>
      <c r="X77" s="129" t="s">
        <v>1327</v>
      </c>
      <c r="Y77" s="129" t="s">
        <v>1328</v>
      </c>
      <c r="Z77" s="129" t="s">
        <v>1329</v>
      </c>
      <c r="AA77" s="129" t="s">
        <v>1611</v>
      </c>
      <c r="AB77" s="129" t="s">
        <v>1612</v>
      </c>
      <c r="AC77" s="129" t="s">
        <v>1613</v>
      </c>
      <c r="AD77" s="129" t="s">
        <v>1614</v>
      </c>
      <c r="AE77" s="129" t="s">
        <v>1615</v>
      </c>
      <c r="AF77" s="129" t="s">
        <v>1616</v>
      </c>
      <c r="AG77" s="129" t="s">
        <v>1617</v>
      </c>
      <c r="AH77" s="129" t="s">
        <v>1618</v>
      </c>
      <c r="AI77" s="129" t="s">
        <v>967</v>
      </c>
      <c r="AJ77" s="129" t="s">
        <v>968</v>
      </c>
      <c r="AK77" s="129" t="s">
        <v>969</v>
      </c>
      <c r="AL77" s="129" t="s">
        <v>970</v>
      </c>
      <c r="AM77" s="129" t="s">
        <v>971</v>
      </c>
      <c r="AN77" s="129" t="s">
        <v>972</v>
      </c>
      <c r="AO77" s="129" t="s">
        <v>973</v>
      </c>
      <c r="AP77" s="129" t="s">
        <v>974</v>
      </c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</row>
    <row r="78" spans="1:84" x14ac:dyDescent="0.25">
      <c r="A78" s="129" t="s">
        <v>1619</v>
      </c>
      <c r="B78" s="129" t="s">
        <v>1620</v>
      </c>
      <c r="C78" s="129" t="s">
        <v>1621</v>
      </c>
      <c r="D78" s="129" t="s">
        <v>1622</v>
      </c>
      <c r="E78" s="129" t="s">
        <v>1623</v>
      </c>
      <c r="F78" s="129" t="s">
        <v>1624</v>
      </c>
      <c r="G78" s="129" t="s">
        <v>1625</v>
      </c>
      <c r="H78" s="129" t="s">
        <v>1423</v>
      </c>
      <c r="I78" s="129" t="s">
        <v>902</v>
      </c>
      <c r="J78" s="129"/>
      <c r="K78" s="129" t="s">
        <v>394</v>
      </c>
      <c r="L78" s="129" t="s">
        <v>395</v>
      </c>
      <c r="M78" s="129" t="s">
        <v>396</v>
      </c>
      <c r="N78" s="129" t="s">
        <v>397</v>
      </c>
      <c r="O78" s="129" t="s">
        <v>398</v>
      </c>
      <c r="P78" s="129" t="s">
        <v>399</v>
      </c>
      <c r="Q78" s="129" t="s">
        <v>400</v>
      </c>
      <c r="R78" s="129" t="s">
        <v>401</v>
      </c>
      <c r="S78" s="129" t="s">
        <v>402</v>
      </c>
      <c r="T78" s="129" t="s">
        <v>403</v>
      </c>
      <c r="U78" s="129" t="s">
        <v>404</v>
      </c>
      <c r="V78" s="129" t="s">
        <v>592</v>
      </c>
      <c r="W78" s="129" t="s">
        <v>593</v>
      </c>
      <c r="X78" s="129" t="s">
        <v>594</v>
      </c>
      <c r="Y78" s="129" t="s">
        <v>595</v>
      </c>
      <c r="Z78" s="129" t="s">
        <v>596</v>
      </c>
      <c r="AA78" s="129" t="s">
        <v>597</v>
      </c>
      <c r="AB78" s="129" t="s">
        <v>598</v>
      </c>
      <c r="AC78" s="129" t="s">
        <v>599</v>
      </c>
      <c r="AD78" s="129" t="s">
        <v>600</v>
      </c>
      <c r="AE78" s="129" t="s">
        <v>601</v>
      </c>
      <c r="AF78" s="129" t="s">
        <v>602</v>
      </c>
      <c r="AG78" s="129" t="s">
        <v>664</v>
      </c>
      <c r="AH78" s="129" t="s">
        <v>665</v>
      </c>
      <c r="AI78" s="129" t="s">
        <v>666</v>
      </c>
      <c r="AJ78" s="129" t="s">
        <v>667</v>
      </c>
      <c r="AK78" s="129" t="s">
        <v>668</v>
      </c>
      <c r="AL78" s="129" t="s">
        <v>711</v>
      </c>
      <c r="AM78" s="129" t="s">
        <v>712</v>
      </c>
      <c r="AN78" s="129" t="s">
        <v>713</v>
      </c>
      <c r="AO78" s="129" t="s">
        <v>1149</v>
      </c>
      <c r="AP78" s="129" t="s">
        <v>1150</v>
      </c>
      <c r="AQ78" s="129" t="s">
        <v>1151</v>
      </c>
      <c r="AR78" s="129" t="s">
        <v>1626</v>
      </c>
      <c r="AS78" s="129" t="s">
        <v>1627</v>
      </c>
      <c r="AT78" s="129" t="s">
        <v>1628</v>
      </c>
      <c r="AU78" s="129" t="s">
        <v>1629</v>
      </c>
      <c r="AV78" s="129" t="s">
        <v>1630</v>
      </c>
      <c r="AW78" s="129" t="s">
        <v>1631</v>
      </c>
      <c r="AX78" s="129" t="s">
        <v>1632</v>
      </c>
      <c r="AY78" s="129" t="s">
        <v>1633</v>
      </c>
      <c r="AZ78" s="129" t="s">
        <v>1634</v>
      </c>
      <c r="BA78" s="129" t="s">
        <v>1635</v>
      </c>
      <c r="BB78" s="129" t="s">
        <v>1636</v>
      </c>
      <c r="BC78" s="129" t="s">
        <v>405</v>
      </c>
      <c r="BD78" s="129" t="s">
        <v>406</v>
      </c>
      <c r="BE78" s="129" t="s">
        <v>407</v>
      </c>
      <c r="BF78" s="129" t="s">
        <v>408</v>
      </c>
      <c r="BG78" s="129" t="s">
        <v>409</v>
      </c>
      <c r="BH78" s="129" t="s">
        <v>410</v>
      </c>
      <c r="BI78" s="129" t="s">
        <v>411</v>
      </c>
      <c r="BJ78" s="129" t="s">
        <v>412</v>
      </c>
      <c r="BK78" s="129" t="s">
        <v>413</v>
      </c>
      <c r="BL78" s="129" t="s">
        <v>414</v>
      </c>
      <c r="BM78" s="129" t="s">
        <v>415</v>
      </c>
      <c r="BN78" s="129" t="s">
        <v>603</v>
      </c>
      <c r="BO78" s="129" t="s">
        <v>604</v>
      </c>
      <c r="BP78" s="129" t="s">
        <v>605</v>
      </c>
      <c r="BQ78" s="129" t="s">
        <v>606</v>
      </c>
      <c r="BR78" s="129" t="s">
        <v>607</v>
      </c>
      <c r="BS78" s="129" t="s">
        <v>608</v>
      </c>
      <c r="BT78" s="129" t="s">
        <v>609</v>
      </c>
      <c r="BU78" s="129" t="s">
        <v>610</v>
      </c>
      <c r="BV78" s="129" t="s">
        <v>416</v>
      </c>
      <c r="BW78" s="129" t="s">
        <v>417</v>
      </c>
      <c r="BX78" s="129" t="s">
        <v>418</v>
      </c>
      <c r="BY78" s="129" t="s">
        <v>419</v>
      </c>
      <c r="BZ78" s="129" t="s">
        <v>420</v>
      </c>
      <c r="CA78" s="129" t="s">
        <v>421</v>
      </c>
      <c r="CB78" s="129" t="s">
        <v>422</v>
      </c>
      <c r="CC78" s="129" t="s">
        <v>423</v>
      </c>
      <c r="CD78" s="129" t="s">
        <v>424</v>
      </c>
      <c r="CE78" s="129" t="s">
        <v>425</v>
      </c>
      <c r="CF78" s="129" t="s">
        <v>1299</v>
      </c>
    </row>
    <row r="79" spans="1:84" x14ac:dyDescent="0.25">
      <c r="A79" s="129" t="s">
        <v>1637</v>
      </c>
      <c r="B79" s="129" t="s">
        <v>1638</v>
      </c>
      <c r="C79" s="129" t="s">
        <v>1470</v>
      </c>
      <c r="D79" s="129" t="s">
        <v>1639</v>
      </c>
      <c r="E79" s="129" t="s">
        <v>1640</v>
      </c>
      <c r="F79" s="129" t="s">
        <v>1641</v>
      </c>
      <c r="G79" s="129" t="s">
        <v>1642</v>
      </c>
      <c r="H79" s="129" t="s">
        <v>1423</v>
      </c>
      <c r="I79" s="129" t="s">
        <v>902</v>
      </c>
      <c r="J79" s="129"/>
      <c r="K79" s="129" t="s">
        <v>814</v>
      </c>
      <c r="L79" s="129" t="s">
        <v>815</v>
      </c>
      <c r="M79" s="129" t="s">
        <v>816</v>
      </c>
      <c r="N79" s="129" t="s">
        <v>817</v>
      </c>
      <c r="O79" s="129" t="s">
        <v>818</v>
      </c>
      <c r="P79" s="129" t="s">
        <v>1643</v>
      </c>
      <c r="Q79" s="129" t="s">
        <v>1644</v>
      </c>
      <c r="R79" s="129" t="s">
        <v>1645</v>
      </c>
      <c r="S79" s="129" t="s">
        <v>1646</v>
      </c>
      <c r="T79" s="129" t="s">
        <v>1647</v>
      </c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</row>
    <row r="80" spans="1:84" x14ac:dyDescent="0.25">
      <c r="A80" s="129" t="s">
        <v>1648</v>
      </c>
      <c r="B80" s="129" t="s">
        <v>1649</v>
      </c>
      <c r="C80" s="129" t="s">
        <v>1426</v>
      </c>
      <c r="D80" s="129" t="s">
        <v>1650</v>
      </c>
      <c r="E80" s="129" t="s">
        <v>1651</v>
      </c>
      <c r="F80" s="129" t="s">
        <v>1652</v>
      </c>
      <c r="G80" s="129" t="s">
        <v>1653</v>
      </c>
      <c r="H80" s="129" t="s">
        <v>1423</v>
      </c>
      <c r="I80" s="129" t="s">
        <v>902</v>
      </c>
      <c r="J80" s="129"/>
      <c r="K80" s="129" t="s">
        <v>434</v>
      </c>
      <c r="L80" s="129" t="s">
        <v>435</v>
      </c>
      <c r="M80" s="129" t="s">
        <v>436</v>
      </c>
      <c r="N80" s="129" t="s">
        <v>437</v>
      </c>
      <c r="O80" s="129" t="s">
        <v>438</v>
      </c>
      <c r="P80" s="129" t="s">
        <v>439</v>
      </c>
      <c r="Q80" s="129" t="s">
        <v>440</v>
      </c>
      <c r="R80" s="129" t="s">
        <v>441</v>
      </c>
      <c r="S80" s="129" t="s">
        <v>442</v>
      </c>
      <c r="T80" s="129" t="s">
        <v>443</v>
      </c>
      <c r="U80" s="129" t="s">
        <v>444</v>
      </c>
      <c r="V80" s="129" t="s">
        <v>446</v>
      </c>
      <c r="W80" s="129" t="s">
        <v>447</v>
      </c>
      <c r="X80" s="129" t="s">
        <v>448</v>
      </c>
      <c r="Y80" s="129" t="s">
        <v>449</v>
      </c>
      <c r="Z80" s="129" t="s">
        <v>450</v>
      </c>
      <c r="AA80" s="129" t="s">
        <v>451</v>
      </c>
      <c r="AB80" s="129" t="s">
        <v>452</v>
      </c>
      <c r="AC80" s="129" t="s">
        <v>453</v>
      </c>
      <c r="AD80" s="129" t="s">
        <v>454</v>
      </c>
      <c r="AE80" s="129" t="s">
        <v>455</v>
      </c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</row>
    <row r="81" spans="1:95" x14ac:dyDescent="0.25">
      <c r="A81" s="129" t="s">
        <v>1654</v>
      </c>
      <c r="B81" s="129" t="s">
        <v>1655</v>
      </c>
      <c r="C81" s="129" t="s">
        <v>1449</v>
      </c>
      <c r="D81" s="129" t="s">
        <v>1656</v>
      </c>
      <c r="E81" s="129" t="s">
        <v>1657</v>
      </c>
      <c r="F81" s="129" t="s">
        <v>1658</v>
      </c>
      <c r="G81" s="129" t="s">
        <v>1659</v>
      </c>
      <c r="H81" s="129" t="s">
        <v>1423</v>
      </c>
      <c r="I81" s="129" t="s">
        <v>902</v>
      </c>
      <c r="J81" s="129"/>
      <c r="K81" s="129" t="s">
        <v>394</v>
      </c>
      <c r="L81" s="129" t="s">
        <v>395</v>
      </c>
      <c r="M81" s="129" t="s">
        <v>396</v>
      </c>
      <c r="N81" s="129" t="s">
        <v>397</v>
      </c>
      <c r="O81" s="129" t="s">
        <v>398</v>
      </c>
      <c r="P81" s="129" t="s">
        <v>399</v>
      </c>
      <c r="Q81" s="129" t="s">
        <v>400</v>
      </c>
      <c r="R81" s="129" t="s">
        <v>401</v>
      </c>
      <c r="S81" s="129" t="s">
        <v>402</v>
      </c>
      <c r="T81" s="129" t="s">
        <v>403</v>
      </c>
      <c r="U81" s="129" t="s">
        <v>404</v>
      </c>
      <c r="V81" s="129" t="s">
        <v>1660</v>
      </c>
      <c r="W81" s="129" t="s">
        <v>1661</v>
      </c>
      <c r="X81" s="129" t="s">
        <v>1662</v>
      </c>
      <c r="Y81" s="129" t="s">
        <v>1170</v>
      </c>
      <c r="Z81" s="129" t="s">
        <v>1171</v>
      </c>
      <c r="AA81" s="129" t="s">
        <v>1096</v>
      </c>
      <c r="AB81" s="129" t="s">
        <v>1097</v>
      </c>
      <c r="AC81" s="129" t="s">
        <v>1098</v>
      </c>
      <c r="AD81" s="129" t="s">
        <v>1099</v>
      </c>
      <c r="AE81" s="129" t="s">
        <v>1100</v>
      </c>
      <c r="AF81" s="129" t="s">
        <v>1101</v>
      </c>
      <c r="AG81" s="129" t="s">
        <v>664</v>
      </c>
      <c r="AH81" s="129" t="s">
        <v>665</v>
      </c>
      <c r="AI81" s="129" t="s">
        <v>666</v>
      </c>
      <c r="AJ81" s="129" t="s">
        <v>667</v>
      </c>
      <c r="AK81" s="129" t="s">
        <v>668</v>
      </c>
      <c r="AL81" s="129" t="s">
        <v>711</v>
      </c>
      <c r="AM81" s="129" t="s">
        <v>712</v>
      </c>
      <c r="AN81" s="129" t="s">
        <v>713</v>
      </c>
      <c r="AO81" s="129" t="s">
        <v>1149</v>
      </c>
      <c r="AP81" s="129" t="s">
        <v>1150</v>
      </c>
      <c r="AQ81" s="129" t="s">
        <v>1151</v>
      </c>
      <c r="AR81" s="129" t="s">
        <v>956</v>
      </c>
      <c r="AS81" s="129" t="s">
        <v>957</v>
      </c>
      <c r="AT81" s="129" t="s">
        <v>958</v>
      </c>
      <c r="AU81" s="129" t="s">
        <v>959</v>
      </c>
      <c r="AV81" s="129" t="s">
        <v>960</v>
      </c>
      <c r="AW81" s="129" t="s">
        <v>961</v>
      </c>
      <c r="AX81" s="129" t="s">
        <v>962</v>
      </c>
      <c r="AY81" s="129" t="s">
        <v>963</v>
      </c>
      <c r="AZ81" s="129" t="s">
        <v>964</v>
      </c>
      <c r="BA81" s="129" t="s">
        <v>965</v>
      </c>
      <c r="BB81" s="129" t="s">
        <v>966</v>
      </c>
      <c r="BC81" s="129" t="s">
        <v>603</v>
      </c>
      <c r="BD81" s="129" t="s">
        <v>604</v>
      </c>
      <c r="BE81" s="129" t="s">
        <v>605</v>
      </c>
      <c r="BF81" s="129" t="s">
        <v>606</v>
      </c>
      <c r="BG81" s="129" t="s">
        <v>607</v>
      </c>
      <c r="BH81" s="129" t="s">
        <v>608</v>
      </c>
      <c r="BI81" s="129" t="s">
        <v>609</v>
      </c>
      <c r="BJ81" s="129" t="s">
        <v>610</v>
      </c>
      <c r="BK81" s="129" t="s">
        <v>1663</v>
      </c>
      <c r="BL81" s="129" t="s">
        <v>1139</v>
      </c>
      <c r="BM81" s="129" t="s">
        <v>1140</v>
      </c>
      <c r="BN81" s="129" t="s">
        <v>781</v>
      </c>
      <c r="BO81" s="129" t="s">
        <v>782</v>
      </c>
      <c r="BP81" s="129" t="s">
        <v>783</v>
      </c>
      <c r="BQ81" s="129" t="s">
        <v>784</v>
      </c>
      <c r="BR81" s="129" t="s">
        <v>785</v>
      </c>
      <c r="BS81" s="129" t="s">
        <v>786</v>
      </c>
      <c r="BT81" s="129" t="s">
        <v>787</v>
      </c>
      <c r="BU81" s="129" t="s">
        <v>788</v>
      </c>
      <c r="BV81" s="129" t="s">
        <v>611</v>
      </c>
      <c r="BW81" s="129" t="s">
        <v>612</v>
      </c>
      <c r="BX81" s="129" t="s">
        <v>613</v>
      </c>
      <c r="BY81" s="129" t="s">
        <v>614</v>
      </c>
      <c r="BZ81" s="129" t="s">
        <v>615</v>
      </c>
      <c r="CA81" s="129" t="s">
        <v>616</v>
      </c>
      <c r="CB81" s="129" t="s">
        <v>617</v>
      </c>
      <c r="CC81" s="129" t="s">
        <v>618</v>
      </c>
      <c r="CD81" s="129" t="s">
        <v>619</v>
      </c>
      <c r="CE81" s="129" t="s">
        <v>620</v>
      </c>
      <c r="CF81" s="129" t="s">
        <v>621</v>
      </c>
      <c r="CG81" s="129" t="s">
        <v>1664</v>
      </c>
      <c r="CH81" s="129" t="s">
        <v>1665</v>
      </c>
      <c r="CI81" s="129" t="s">
        <v>1666</v>
      </c>
      <c r="CJ81" s="129" t="s">
        <v>1667</v>
      </c>
      <c r="CK81" s="129" t="s">
        <v>1668</v>
      </c>
      <c r="CL81" s="129" t="s">
        <v>1669</v>
      </c>
      <c r="CM81" s="129" t="s">
        <v>1670</v>
      </c>
      <c r="CN81" s="129" t="s">
        <v>1671</v>
      </c>
      <c r="CO81" s="129" t="s">
        <v>1672</v>
      </c>
      <c r="CP81" s="129" t="s">
        <v>1673</v>
      </c>
      <c r="CQ81" s="129" t="s">
        <v>1674</v>
      </c>
    </row>
    <row r="82" spans="1:95" x14ac:dyDescent="0.25">
      <c r="A82" s="129" t="s">
        <v>1675</v>
      </c>
      <c r="B82" s="129" t="s">
        <v>1676</v>
      </c>
      <c r="C82" s="129" t="s">
        <v>1426</v>
      </c>
      <c r="D82" s="129" t="s">
        <v>1677</v>
      </c>
      <c r="E82" s="129" t="s">
        <v>1678</v>
      </c>
      <c r="F82" s="129" t="s">
        <v>1679</v>
      </c>
      <c r="G82" s="129" t="s">
        <v>1680</v>
      </c>
      <c r="H82" s="129" t="s">
        <v>1423</v>
      </c>
      <c r="I82" s="129" t="s">
        <v>902</v>
      </c>
      <c r="J82" s="129"/>
      <c r="K82" s="129" t="s">
        <v>612</v>
      </c>
      <c r="L82" s="129" t="s">
        <v>613</v>
      </c>
      <c r="M82" s="129" t="s">
        <v>614</v>
      </c>
      <c r="N82" s="129" t="s">
        <v>615</v>
      </c>
      <c r="O82" s="129" t="s">
        <v>616</v>
      </c>
      <c r="P82" s="129" t="s">
        <v>617</v>
      </c>
      <c r="Q82" s="129" t="s">
        <v>618</v>
      </c>
      <c r="R82" s="129" t="s">
        <v>619</v>
      </c>
      <c r="S82" s="129" t="s">
        <v>620</v>
      </c>
      <c r="T82" s="129" t="s">
        <v>621</v>
      </c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</row>
    <row r="83" spans="1:95" x14ac:dyDescent="0.25">
      <c r="A83" s="129" t="s">
        <v>1681</v>
      </c>
      <c r="B83" s="129" t="s">
        <v>1682</v>
      </c>
      <c r="C83" s="129" t="s">
        <v>1683</v>
      </c>
      <c r="D83" s="129" t="s">
        <v>1684</v>
      </c>
      <c r="E83" s="129" t="s">
        <v>1685</v>
      </c>
      <c r="F83" s="129" t="s">
        <v>1686</v>
      </c>
      <c r="G83" s="129" t="s">
        <v>1687</v>
      </c>
      <c r="H83" s="129" t="s">
        <v>1423</v>
      </c>
      <c r="I83" s="129" t="s">
        <v>902</v>
      </c>
      <c r="J83" s="129"/>
      <c r="K83" s="129" t="s">
        <v>551</v>
      </c>
      <c r="L83" s="129" t="s">
        <v>375</v>
      </c>
      <c r="M83" s="129" t="s">
        <v>376</v>
      </c>
      <c r="N83" s="129" t="s">
        <v>377</v>
      </c>
      <c r="O83" s="129" t="s">
        <v>378</v>
      </c>
      <c r="P83" s="129" t="s">
        <v>379</v>
      </c>
      <c r="Q83" s="129" t="s">
        <v>380</v>
      </c>
      <c r="R83" s="129" t="s">
        <v>381</v>
      </c>
      <c r="S83" s="129" t="s">
        <v>382</v>
      </c>
      <c r="T83" s="129" t="s">
        <v>383</v>
      </c>
      <c r="U83" s="129" t="s">
        <v>384</v>
      </c>
      <c r="V83" s="129" t="s">
        <v>552</v>
      </c>
      <c r="W83" s="129" t="s">
        <v>553</v>
      </c>
      <c r="X83" s="129" t="s">
        <v>554</v>
      </c>
      <c r="Y83" s="129" t="s">
        <v>555</v>
      </c>
      <c r="Z83" s="129" t="s">
        <v>556</v>
      </c>
      <c r="AA83" s="129" t="s">
        <v>557</v>
      </c>
      <c r="AB83" s="129" t="s">
        <v>558</v>
      </c>
      <c r="AC83" s="129" t="s">
        <v>559</v>
      </c>
      <c r="AD83" s="129" t="s">
        <v>560</v>
      </c>
      <c r="AE83" s="129" t="s">
        <v>561</v>
      </c>
      <c r="AF83" s="129" t="s">
        <v>562</v>
      </c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</row>
    <row r="84" spans="1:95" x14ac:dyDescent="0.25">
      <c r="A84" s="129" t="s">
        <v>1688</v>
      </c>
      <c r="B84" s="129" t="s">
        <v>1689</v>
      </c>
      <c r="C84" s="129" t="s">
        <v>1426</v>
      </c>
      <c r="D84" s="129" t="s">
        <v>1690</v>
      </c>
      <c r="E84" s="129" t="s">
        <v>1691</v>
      </c>
      <c r="F84" s="129" t="s">
        <v>1692</v>
      </c>
      <c r="G84" s="129" t="s">
        <v>1693</v>
      </c>
      <c r="H84" s="129" t="s">
        <v>1423</v>
      </c>
      <c r="I84" s="129" t="s">
        <v>902</v>
      </c>
      <c r="J84" s="129"/>
      <c r="K84" s="129" t="s">
        <v>1694</v>
      </c>
      <c r="L84" s="129" t="s">
        <v>1695</v>
      </c>
      <c r="M84" s="129" t="s">
        <v>1696</v>
      </c>
      <c r="N84" s="129" t="s">
        <v>1697</v>
      </c>
      <c r="O84" s="129" t="s">
        <v>1698</v>
      </c>
      <c r="P84" s="129" t="s">
        <v>1699</v>
      </c>
      <c r="Q84" s="129" t="s">
        <v>1700</v>
      </c>
      <c r="R84" s="129" t="s">
        <v>1701</v>
      </c>
      <c r="S84" s="129" t="s">
        <v>1702</v>
      </c>
      <c r="T84" s="129" t="s">
        <v>1703</v>
      </c>
      <c r="U84" s="129" t="s">
        <v>1704</v>
      </c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</row>
    <row r="85" spans="1:95" x14ac:dyDescent="0.25">
      <c r="A85" s="129" t="s">
        <v>1705</v>
      </c>
      <c r="B85" s="129" t="s">
        <v>1706</v>
      </c>
      <c r="C85" s="129" t="s">
        <v>1587</v>
      </c>
      <c r="D85" s="129" t="s">
        <v>1707</v>
      </c>
      <c r="E85" s="129" t="s">
        <v>1708</v>
      </c>
      <c r="F85" s="129" t="s">
        <v>1709</v>
      </c>
      <c r="G85" s="129" t="s">
        <v>1710</v>
      </c>
      <c r="H85" s="129" t="s">
        <v>1423</v>
      </c>
      <c r="I85" s="129" t="s">
        <v>902</v>
      </c>
      <c r="J85" s="129"/>
      <c r="K85" s="129" t="s">
        <v>942</v>
      </c>
      <c r="L85" s="129" t="s">
        <v>943</v>
      </c>
      <c r="M85" s="129" t="s">
        <v>944</v>
      </c>
      <c r="N85" s="129" t="s">
        <v>945</v>
      </c>
      <c r="O85" s="129" t="s">
        <v>946</v>
      </c>
      <c r="P85" s="129" t="s">
        <v>947</v>
      </c>
      <c r="Q85" s="129" t="s">
        <v>948</v>
      </c>
      <c r="R85" s="129" t="s">
        <v>949</v>
      </c>
      <c r="S85" s="129" t="s">
        <v>950</v>
      </c>
      <c r="T85" s="129" t="s">
        <v>951</v>
      </c>
      <c r="U85" s="129" t="s">
        <v>952</v>
      </c>
      <c r="V85" s="129" t="s">
        <v>603</v>
      </c>
      <c r="W85" s="129" t="s">
        <v>604</v>
      </c>
      <c r="X85" s="129" t="s">
        <v>605</v>
      </c>
      <c r="Y85" s="129" t="s">
        <v>606</v>
      </c>
      <c r="Z85" s="129" t="s">
        <v>607</v>
      </c>
      <c r="AA85" s="129" t="s">
        <v>608</v>
      </c>
      <c r="AB85" s="129" t="s">
        <v>609</v>
      </c>
      <c r="AC85" s="129" t="s">
        <v>610</v>
      </c>
      <c r="AD85" s="129" t="s">
        <v>1168</v>
      </c>
      <c r="AE85" s="129" t="s">
        <v>1169</v>
      </c>
      <c r="AF85" s="129" t="s">
        <v>1113</v>
      </c>
      <c r="AG85" s="129" t="s">
        <v>953</v>
      </c>
      <c r="AH85" s="129" t="s">
        <v>954</v>
      </c>
      <c r="AI85" s="129" t="s">
        <v>955</v>
      </c>
      <c r="AJ85" s="129" t="s">
        <v>876</v>
      </c>
      <c r="AK85" s="129" t="s">
        <v>877</v>
      </c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</row>
    <row r="86" spans="1:95" x14ac:dyDescent="0.25">
      <c r="A86" s="129" t="s">
        <v>1711</v>
      </c>
      <c r="B86" s="129" t="s">
        <v>1712</v>
      </c>
      <c r="C86" s="129" t="s">
        <v>896</v>
      </c>
      <c r="D86" s="129" t="s">
        <v>1713</v>
      </c>
      <c r="E86" s="129" t="s">
        <v>1714</v>
      </c>
      <c r="F86" s="129" t="s">
        <v>1715</v>
      </c>
      <c r="G86" s="129" t="s">
        <v>1716</v>
      </c>
      <c r="H86" s="129" t="s">
        <v>1423</v>
      </c>
      <c r="I86" s="129" t="s">
        <v>902</v>
      </c>
      <c r="J86" s="129"/>
      <c r="K86" s="129" t="s">
        <v>592</v>
      </c>
      <c r="L86" s="129" t="s">
        <v>593</v>
      </c>
      <c r="M86" s="129" t="s">
        <v>594</v>
      </c>
      <c r="N86" s="129" t="s">
        <v>595</v>
      </c>
      <c r="O86" s="129" t="s">
        <v>596</v>
      </c>
      <c r="P86" s="129" t="s">
        <v>597</v>
      </c>
      <c r="Q86" s="129" t="s">
        <v>598</v>
      </c>
      <c r="R86" s="129" t="s">
        <v>599</v>
      </c>
      <c r="S86" s="129" t="s">
        <v>600</v>
      </c>
      <c r="T86" s="129" t="s">
        <v>601</v>
      </c>
      <c r="U86" s="129" t="s">
        <v>602</v>
      </c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</row>
    <row r="87" spans="1:95" x14ac:dyDescent="0.25">
      <c r="A87" s="129" t="s">
        <v>1717</v>
      </c>
      <c r="B87" s="129" t="s">
        <v>1718</v>
      </c>
      <c r="C87" s="129" t="s">
        <v>1426</v>
      </c>
      <c r="D87" s="129" t="s">
        <v>1719</v>
      </c>
      <c r="E87" s="129" t="s">
        <v>1720</v>
      </c>
      <c r="F87" s="129" t="s">
        <v>1721</v>
      </c>
      <c r="G87" s="129" t="s">
        <v>1722</v>
      </c>
      <c r="H87" s="129" t="s">
        <v>1423</v>
      </c>
      <c r="I87" s="129" t="s">
        <v>902</v>
      </c>
      <c r="J87" s="129"/>
      <c r="K87" s="129" t="s">
        <v>743</v>
      </c>
      <c r="L87" s="129" t="s">
        <v>744</v>
      </c>
      <c r="M87" s="129" t="s">
        <v>745</v>
      </c>
      <c r="N87" s="129" t="s">
        <v>746</v>
      </c>
      <c r="O87" s="129" t="s">
        <v>747</v>
      </c>
      <c r="P87" s="129" t="s">
        <v>748</v>
      </c>
      <c r="Q87" s="129" t="s">
        <v>749</v>
      </c>
      <c r="R87" s="129" t="s">
        <v>750</v>
      </c>
      <c r="S87" s="129" t="s">
        <v>751</v>
      </c>
      <c r="T87" s="129" t="s">
        <v>752</v>
      </c>
      <c r="U87" s="129" t="s">
        <v>753</v>
      </c>
      <c r="V87" s="129" t="s">
        <v>754</v>
      </c>
      <c r="W87" s="129" t="s">
        <v>755</v>
      </c>
      <c r="X87" s="129" t="s">
        <v>756</v>
      </c>
      <c r="Y87" s="129" t="s">
        <v>757</v>
      </c>
      <c r="Z87" s="129" t="s">
        <v>758</v>
      </c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</row>
    <row r="88" spans="1:95" x14ac:dyDescent="0.25">
      <c r="A88" s="129" t="s">
        <v>1723</v>
      </c>
      <c r="B88" s="129" t="s">
        <v>1724</v>
      </c>
      <c r="C88" s="129" t="s">
        <v>1725</v>
      </c>
      <c r="D88" s="129" t="s">
        <v>1726</v>
      </c>
      <c r="E88" s="129" t="s">
        <v>1727</v>
      </c>
      <c r="F88" s="129" t="s">
        <v>1728</v>
      </c>
      <c r="G88" s="129" t="s">
        <v>1729</v>
      </c>
      <c r="H88" s="129" t="s">
        <v>1423</v>
      </c>
      <c r="I88" s="129" t="s">
        <v>902</v>
      </c>
      <c r="J88" s="129"/>
      <c r="K88" s="129" t="s">
        <v>770</v>
      </c>
      <c r="L88" s="129" t="s">
        <v>771</v>
      </c>
      <c r="M88" s="129" t="s">
        <v>772</v>
      </c>
      <c r="N88" s="129" t="s">
        <v>448</v>
      </c>
      <c r="O88" s="129" t="s">
        <v>449</v>
      </c>
      <c r="P88" s="129" t="s">
        <v>450</v>
      </c>
      <c r="Q88" s="129" t="s">
        <v>451</v>
      </c>
      <c r="R88" s="129" t="s">
        <v>452</v>
      </c>
      <c r="S88" s="129" t="s">
        <v>453</v>
      </c>
      <c r="T88" s="129" t="s">
        <v>454</v>
      </c>
      <c r="U88" s="129" t="s">
        <v>455</v>
      </c>
      <c r="V88" s="129" t="s">
        <v>778</v>
      </c>
      <c r="W88" s="129" t="s">
        <v>779</v>
      </c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</row>
    <row r="89" spans="1:95" x14ac:dyDescent="0.25">
      <c r="A89" s="129" t="s">
        <v>1730</v>
      </c>
      <c r="B89" s="129" t="s">
        <v>1731</v>
      </c>
      <c r="C89" s="129" t="s">
        <v>1732</v>
      </c>
      <c r="D89" s="129" t="s">
        <v>1733</v>
      </c>
      <c r="E89" s="129" t="s">
        <v>1734</v>
      </c>
      <c r="F89" s="129" t="s">
        <v>1735</v>
      </c>
      <c r="G89" s="129" t="s">
        <v>1736</v>
      </c>
      <c r="H89" s="129" t="s">
        <v>1423</v>
      </c>
      <c r="I89" s="129" t="s">
        <v>902</v>
      </c>
      <c r="J89" s="129"/>
      <c r="K89" s="129" t="s">
        <v>445</v>
      </c>
      <c r="L89" s="129" t="s">
        <v>446</v>
      </c>
      <c r="M89" s="129" t="s">
        <v>447</v>
      </c>
      <c r="N89" s="129" t="s">
        <v>448</v>
      </c>
      <c r="O89" s="129" t="s">
        <v>449</v>
      </c>
      <c r="P89" s="129" t="s">
        <v>450</v>
      </c>
      <c r="Q89" s="129" t="s">
        <v>451</v>
      </c>
      <c r="R89" s="129" t="s">
        <v>452</v>
      </c>
      <c r="S89" s="129" t="s">
        <v>453</v>
      </c>
      <c r="T89" s="129" t="s">
        <v>454</v>
      </c>
      <c r="U89" s="129" t="s">
        <v>455</v>
      </c>
      <c r="V89" s="129" t="s">
        <v>1737</v>
      </c>
      <c r="W89" s="129" t="s">
        <v>1738</v>
      </c>
      <c r="X89" s="129" t="s">
        <v>1739</v>
      </c>
      <c r="Y89" s="129" t="s">
        <v>1168</v>
      </c>
      <c r="Z89" s="129" t="s">
        <v>1169</v>
      </c>
      <c r="AA89" s="129" t="s">
        <v>1113</v>
      </c>
      <c r="AB89" s="129" t="s">
        <v>953</v>
      </c>
      <c r="AC89" s="129" t="s">
        <v>954</v>
      </c>
      <c r="AD89" s="129" t="s">
        <v>955</v>
      </c>
      <c r="AE89" s="129" t="s">
        <v>876</v>
      </c>
      <c r="AF89" s="129" t="s">
        <v>877</v>
      </c>
      <c r="AG89" s="129" t="s">
        <v>1506</v>
      </c>
      <c r="AH89" s="129" t="s">
        <v>1122</v>
      </c>
      <c r="AI89" s="129" t="s">
        <v>1123</v>
      </c>
      <c r="AJ89" s="129" t="s">
        <v>1124</v>
      </c>
      <c r="AK89" s="129" t="s">
        <v>1125</v>
      </c>
      <c r="AL89" s="129" t="s">
        <v>1126</v>
      </c>
      <c r="AM89" s="129" t="s">
        <v>1127</v>
      </c>
      <c r="AN89" s="129" t="s">
        <v>1128</v>
      </c>
      <c r="AO89" s="129" t="s">
        <v>1129</v>
      </c>
      <c r="AP89" s="129" t="s">
        <v>1130</v>
      </c>
      <c r="AQ89" s="129" t="s">
        <v>1131</v>
      </c>
      <c r="AR89" s="129" t="s">
        <v>956</v>
      </c>
      <c r="AS89" s="129" t="s">
        <v>957</v>
      </c>
      <c r="AT89" s="129" t="s">
        <v>958</v>
      </c>
      <c r="AU89" s="129" t="s">
        <v>959</v>
      </c>
      <c r="AV89" s="129" t="s">
        <v>960</v>
      </c>
      <c r="AW89" s="129" t="s">
        <v>961</v>
      </c>
      <c r="AX89" s="129" t="s">
        <v>962</v>
      </c>
      <c r="AY89" s="129" t="s">
        <v>963</v>
      </c>
      <c r="AZ89" s="129" t="s">
        <v>964</v>
      </c>
      <c r="BA89" s="129" t="s">
        <v>965</v>
      </c>
      <c r="BB89" s="129" t="s">
        <v>966</v>
      </c>
      <c r="BC89" s="129" t="s">
        <v>1663</v>
      </c>
      <c r="BD89" s="129" t="s">
        <v>1139</v>
      </c>
      <c r="BE89" s="129" t="s">
        <v>1140</v>
      </c>
      <c r="BF89" s="129" t="s">
        <v>781</v>
      </c>
      <c r="BG89" s="129" t="s">
        <v>782</v>
      </c>
      <c r="BH89" s="129" t="s">
        <v>783</v>
      </c>
      <c r="BI89" s="129" t="s">
        <v>784</v>
      </c>
      <c r="BJ89" s="129" t="s">
        <v>785</v>
      </c>
      <c r="BK89" s="129" t="s">
        <v>786</v>
      </c>
      <c r="BL89" s="129" t="s">
        <v>787</v>
      </c>
      <c r="BM89" s="129" t="s">
        <v>788</v>
      </c>
      <c r="BN89" s="129" t="s">
        <v>967</v>
      </c>
      <c r="BO89" s="129" t="s">
        <v>968</v>
      </c>
      <c r="BP89" s="129" t="s">
        <v>969</v>
      </c>
      <c r="BQ89" s="129" t="s">
        <v>970</v>
      </c>
      <c r="BR89" s="129" t="s">
        <v>971</v>
      </c>
      <c r="BS89" s="129" t="s">
        <v>972</v>
      </c>
      <c r="BT89" s="129" t="s">
        <v>973</v>
      </c>
      <c r="BU89" s="129" t="s">
        <v>974</v>
      </c>
      <c r="BV89" s="129" t="s">
        <v>975</v>
      </c>
      <c r="BW89" s="129" t="s">
        <v>976</v>
      </c>
      <c r="BX89" s="129" t="s">
        <v>977</v>
      </c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</row>
    <row r="90" spans="1:95" x14ac:dyDescent="0.25">
      <c r="A90" s="129" t="s">
        <v>1740</v>
      </c>
      <c r="B90" s="129" t="s">
        <v>1741</v>
      </c>
      <c r="C90" s="129" t="s">
        <v>1426</v>
      </c>
      <c r="D90" s="129" t="s">
        <v>1742</v>
      </c>
      <c r="E90" s="129" t="s">
        <v>1743</v>
      </c>
      <c r="F90" s="129" t="s">
        <v>1744</v>
      </c>
      <c r="G90" s="129" t="s">
        <v>1745</v>
      </c>
      <c r="H90" s="129" t="s">
        <v>1423</v>
      </c>
      <c r="I90" s="129" t="s">
        <v>902</v>
      </c>
      <c r="J90" s="129"/>
      <c r="K90" s="129" t="s">
        <v>1746</v>
      </c>
      <c r="L90" s="129" t="s">
        <v>1747</v>
      </c>
      <c r="M90" s="129" t="s">
        <v>1748</v>
      </c>
      <c r="N90" s="129" t="s">
        <v>1749</v>
      </c>
      <c r="O90" s="129" t="s">
        <v>1750</v>
      </c>
      <c r="P90" s="129" t="s">
        <v>1751</v>
      </c>
      <c r="Q90" s="129" t="s">
        <v>1752</v>
      </c>
      <c r="R90" s="129" t="s">
        <v>1753</v>
      </c>
      <c r="S90" s="129" t="s">
        <v>1754</v>
      </c>
      <c r="T90" s="129" t="s">
        <v>1755</v>
      </c>
      <c r="U90" s="129" t="s">
        <v>1756</v>
      </c>
      <c r="V90" s="129" t="s">
        <v>1757</v>
      </c>
      <c r="W90" s="129" t="s">
        <v>1758</v>
      </c>
      <c r="X90" s="129" t="s">
        <v>1759</v>
      </c>
      <c r="Y90" s="129" t="s">
        <v>1760</v>
      </c>
      <c r="Z90" s="129" t="s">
        <v>1333</v>
      </c>
      <c r="AA90" s="129" t="s">
        <v>1334</v>
      </c>
      <c r="AB90" s="129" t="s">
        <v>1335</v>
      </c>
      <c r="AC90" s="129" t="s">
        <v>1336</v>
      </c>
      <c r="AD90" s="129" t="s">
        <v>1337</v>
      </c>
      <c r="AE90" s="129" t="s">
        <v>1338</v>
      </c>
      <c r="AF90" s="129" t="s">
        <v>1339</v>
      </c>
      <c r="AG90" s="129" t="s">
        <v>1340</v>
      </c>
      <c r="AH90" s="129" t="s">
        <v>1341</v>
      </c>
      <c r="AI90" s="129" t="s">
        <v>1342</v>
      </c>
      <c r="AJ90" s="129" t="s">
        <v>1343</v>
      </c>
      <c r="AK90" s="129" t="s">
        <v>1761</v>
      </c>
      <c r="AL90" s="129" t="s">
        <v>1762</v>
      </c>
      <c r="AM90" s="129" t="s">
        <v>1611</v>
      </c>
      <c r="AN90" s="129" t="s">
        <v>1612</v>
      </c>
      <c r="AO90" s="129" t="s">
        <v>1613</v>
      </c>
      <c r="AP90" s="129" t="s">
        <v>1614</v>
      </c>
      <c r="AQ90" s="129" t="s">
        <v>1615</v>
      </c>
      <c r="AR90" s="129" t="s">
        <v>1616</v>
      </c>
      <c r="AS90" s="129" t="s">
        <v>1617</v>
      </c>
      <c r="AT90" s="129" t="s">
        <v>1618</v>
      </c>
      <c r="AU90" s="129" t="s">
        <v>1763</v>
      </c>
      <c r="AV90" s="129" t="s">
        <v>1764</v>
      </c>
      <c r="AW90" s="129" t="s">
        <v>1765</v>
      </c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</row>
    <row r="91" spans="1:95" x14ac:dyDescent="0.25">
      <c r="A91" s="129" t="s">
        <v>1766</v>
      </c>
      <c r="B91" s="129" t="s">
        <v>1767</v>
      </c>
      <c r="C91" s="129" t="s">
        <v>1768</v>
      </c>
      <c r="D91" s="129" t="s">
        <v>1769</v>
      </c>
      <c r="E91" s="129" t="s">
        <v>1770</v>
      </c>
      <c r="F91" s="129" t="s">
        <v>1771</v>
      </c>
      <c r="G91" s="129" t="s">
        <v>1772</v>
      </c>
      <c r="H91" s="129" t="s">
        <v>1423</v>
      </c>
      <c r="I91" s="129" t="s">
        <v>902</v>
      </c>
      <c r="J91" s="129"/>
      <c r="K91" s="129" t="s">
        <v>445</v>
      </c>
      <c r="L91" s="129" t="s">
        <v>446</v>
      </c>
      <c r="M91" s="129" t="s">
        <v>447</v>
      </c>
      <c r="N91" s="129" t="s">
        <v>448</v>
      </c>
      <c r="O91" s="129" t="s">
        <v>449</v>
      </c>
      <c r="P91" s="129" t="s">
        <v>450</v>
      </c>
      <c r="Q91" s="129" t="s">
        <v>451</v>
      </c>
      <c r="R91" s="129" t="s">
        <v>452</v>
      </c>
      <c r="S91" s="129" t="s">
        <v>453</v>
      </c>
      <c r="T91" s="129" t="s">
        <v>454</v>
      </c>
      <c r="U91" s="129" t="s">
        <v>455</v>
      </c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</row>
    <row r="92" spans="1:95" x14ac:dyDescent="0.25">
      <c r="A92" s="129" t="s">
        <v>1773</v>
      </c>
      <c r="B92" s="129" t="s">
        <v>1774</v>
      </c>
      <c r="C92" s="129" t="s">
        <v>1775</v>
      </c>
      <c r="D92" s="129" t="s">
        <v>1776</v>
      </c>
      <c r="E92" s="129" t="s">
        <v>1777</v>
      </c>
      <c r="F92" s="129" t="s">
        <v>1778</v>
      </c>
      <c r="G92" s="129" t="s">
        <v>1779</v>
      </c>
      <c r="H92" s="129" t="s">
        <v>1423</v>
      </c>
      <c r="I92" s="129" t="s">
        <v>902</v>
      </c>
      <c r="J92" s="129"/>
      <c r="K92" s="129" t="s">
        <v>743</v>
      </c>
      <c r="L92" s="129" t="s">
        <v>744</v>
      </c>
      <c r="M92" s="129" t="s">
        <v>745</v>
      </c>
      <c r="N92" s="129" t="s">
        <v>746</v>
      </c>
      <c r="O92" s="129" t="s">
        <v>747</v>
      </c>
      <c r="P92" s="129" t="s">
        <v>748</v>
      </c>
      <c r="Q92" s="129" t="s">
        <v>749</v>
      </c>
      <c r="R92" s="129" t="s">
        <v>750</v>
      </c>
      <c r="S92" s="129" t="s">
        <v>751</v>
      </c>
      <c r="T92" s="129" t="s">
        <v>752</v>
      </c>
      <c r="U92" s="129" t="s">
        <v>753</v>
      </c>
      <c r="V92" s="129" t="s">
        <v>754</v>
      </c>
      <c r="W92" s="129" t="s">
        <v>755</v>
      </c>
      <c r="X92" s="129" t="s">
        <v>756</v>
      </c>
      <c r="Y92" s="129" t="s">
        <v>757</v>
      </c>
      <c r="Z92" s="129" t="s">
        <v>758</v>
      </c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</row>
    <row r="93" spans="1:95" x14ac:dyDescent="0.25">
      <c r="A93" s="129" t="s">
        <v>1780</v>
      </c>
      <c r="B93" s="129" t="s">
        <v>1781</v>
      </c>
      <c r="C93" s="129" t="s">
        <v>1782</v>
      </c>
      <c r="D93" s="129" t="s">
        <v>1783</v>
      </c>
      <c r="E93" s="129" t="s">
        <v>1784</v>
      </c>
      <c r="F93" s="129" t="s">
        <v>1785</v>
      </c>
      <c r="G93" s="129" t="s">
        <v>1786</v>
      </c>
      <c r="H93" s="129" t="s">
        <v>1423</v>
      </c>
      <c r="I93" s="129" t="s">
        <v>902</v>
      </c>
      <c r="J93" s="129"/>
      <c r="K93" s="129" t="s">
        <v>1267</v>
      </c>
      <c r="L93" s="129" t="s">
        <v>1268</v>
      </c>
      <c r="M93" s="129" t="s">
        <v>1269</v>
      </c>
      <c r="N93" s="129" t="s">
        <v>1270</v>
      </c>
      <c r="O93" s="129" t="s">
        <v>1271</v>
      </c>
      <c r="P93" s="129" t="s">
        <v>1272</v>
      </c>
      <c r="Q93" s="129" t="s">
        <v>1273</v>
      </c>
      <c r="R93" s="129" t="s">
        <v>1274</v>
      </c>
      <c r="S93" s="129" t="s">
        <v>1275</v>
      </c>
      <c r="T93" s="129" t="s">
        <v>1276</v>
      </c>
      <c r="U93" s="129" t="s">
        <v>1277</v>
      </c>
      <c r="V93" s="129" t="s">
        <v>1278</v>
      </c>
      <c r="W93" s="129" t="s">
        <v>1279</v>
      </c>
      <c r="X93" s="129" t="s">
        <v>1280</v>
      </c>
      <c r="Y93" s="129" t="s">
        <v>1281</v>
      </c>
      <c r="Z93" s="129" t="s">
        <v>1282</v>
      </c>
      <c r="AA93" s="129" t="s">
        <v>1283</v>
      </c>
      <c r="AB93" s="129" t="s">
        <v>1284</v>
      </c>
      <c r="AC93" s="129" t="s">
        <v>1285</v>
      </c>
      <c r="AD93" s="129" t="s">
        <v>1286</v>
      </c>
      <c r="AE93" s="129" t="s">
        <v>1287</v>
      </c>
      <c r="AF93" s="129" t="s">
        <v>1288</v>
      </c>
      <c r="AG93" s="129" t="s">
        <v>1289</v>
      </c>
      <c r="AH93" s="129" t="s">
        <v>1290</v>
      </c>
      <c r="AI93" s="129" t="s">
        <v>1291</v>
      </c>
      <c r="AJ93" s="129" t="s">
        <v>1292</v>
      </c>
      <c r="AK93" s="129" t="s">
        <v>1293</v>
      </c>
      <c r="AL93" s="129" t="s">
        <v>1294</v>
      </c>
      <c r="AM93" s="129" t="s">
        <v>1295</v>
      </c>
      <c r="AN93" s="129" t="s">
        <v>1296</v>
      </c>
      <c r="AO93" s="129" t="s">
        <v>1297</v>
      </c>
      <c r="AP93" s="129" t="s">
        <v>1298</v>
      </c>
      <c r="AQ93" s="129" t="s">
        <v>942</v>
      </c>
      <c r="AR93" s="129" t="s">
        <v>943</v>
      </c>
      <c r="AS93" s="129" t="s">
        <v>944</v>
      </c>
      <c r="AT93" s="129" t="s">
        <v>945</v>
      </c>
      <c r="AU93" s="129" t="s">
        <v>946</v>
      </c>
      <c r="AV93" s="129" t="s">
        <v>947</v>
      </c>
      <c r="AW93" s="129" t="s">
        <v>948</v>
      </c>
      <c r="AX93" s="129" t="s">
        <v>949</v>
      </c>
      <c r="AY93" s="129" t="s">
        <v>950</v>
      </c>
      <c r="AZ93" s="129" t="s">
        <v>951</v>
      </c>
      <c r="BA93" s="129" t="s">
        <v>952</v>
      </c>
      <c r="BB93" s="129" t="s">
        <v>416</v>
      </c>
      <c r="BC93" s="129" t="s">
        <v>417</v>
      </c>
      <c r="BD93" s="129" t="s">
        <v>418</v>
      </c>
      <c r="BE93" s="129" t="s">
        <v>419</v>
      </c>
      <c r="BF93" s="129" t="s">
        <v>420</v>
      </c>
      <c r="BG93" s="129" t="s">
        <v>421</v>
      </c>
      <c r="BH93" s="129" t="s">
        <v>422</v>
      </c>
      <c r="BI93" s="129" t="s">
        <v>423</v>
      </c>
      <c r="BJ93" s="129" t="s">
        <v>424</v>
      </c>
      <c r="BK93" s="129" t="s">
        <v>425</v>
      </c>
      <c r="BL93" s="129" t="s">
        <v>1299</v>
      </c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</row>
    <row r="94" spans="1:95" x14ac:dyDescent="0.25">
      <c r="A94" s="129" t="s">
        <v>1787</v>
      </c>
      <c r="B94" s="129" t="s">
        <v>1788</v>
      </c>
      <c r="C94" s="129" t="s">
        <v>1789</v>
      </c>
      <c r="D94" s="129" t="s">
        <v>1790</v>
      </c>
      <c r="E94" s="129" t="s">
        <v>1791</v>
      </c>
      <c r="F94" s="129" t="s">
        <v>1792</v>
      </c>
      <c r="G94" s="129" t="s">
        <v>1793</v>
      </c>
      <c r="H94" s="129" t="s">
        <v>1423</v>
      </c>
      <c r="I94" s="129" t="s">
        <v>902</v>
      </c>
      <c r="J94" s="129"/>
      <c r="K94" s="129" t="s">
        <v>664</v>
      </c>
      <c r="L94" s="129" t="s">
        <v>665</v>
      </c>
      <c r="M94" s="129" t="s">
        <v>666</v>
      </c>
      <c r="N94" s="129" t="s">
        <v>667</v>
      </c>
      <c r="O94" s="129" t="s">
        <v>668</v>
      </c>
      <c r="P94" s="129" t="s">
        <v>711</v>
      </c>
      <c r="Q94" s="129" t="s">
        <v>712</v>
      </c>
      <c r="R94" s="129" t="s">
        <v>713</v>
      </c>
      <c r="S94" s="129" t="s">
        <v>1149</v>
      </c>
      <c r="T94" s="129" t="s">
        <v>1150</v>
      </c>
      <c r="U94" s="129" t="s">
        <v>1151</v>
      </c>
      <c r="V94" s="129" t="s">
        <v>1660</v>
      </c>
      <c r="W94" s="129" t="s">
        <v>1661</v>
      </c>
      <c r="X94" s="129" t="s">
        <v>1662</v>
      </c>
      <c r="Y94" s="129" t="s">
        <v>1170</v>
      </c>
      <c r="Z94" s="129" t="s">
        <v>1171</v>
      </c>
      <c r="AA94" s="129" t="s">
        <v>1096</v>
      </c>
      <c r="AB94" s="129" t="s">
        <v>1097</v>
      </c>
      <c r="AC94" s="129" t="s">
        <v>1098</v>
      </c>
      <c r="AD94" s="129" t="s">
        <v>1099</v>
      </c>
      <c r="AE94" s="129" t="s">
        <v>1100</v>
      </c>
      <c r="AF94" s="129" t="s">
        <v>1101</v>
      </c>
      <c r="AG94" s="129" t="s">
        <v>1794</v>
      </c>
      <c r="AH94" s="129" t="s">
        <v>1795</v>
      </c>
      <c r="AI94" s="129" t="s">
        <v>1796</v>
      </c>
      <c r="AJ94" s="129" t="s">
        <v>1797</v>
      </c>
      <c r="AK94" s="129" t="s">
        <v>1798</v>
      </c>
      <c r="AL94" s="129" t="s">
        <v>1090</v>
      </c>
      <c r="AM94" s="129" t="s">
        <v>1091</v>
      </c>
      <c r="AN94" s="129" t="s">
        <v>1092</v>
      </c>
      <c r="AO94" s="129" t="s">
        <v>1093</v>
      </c>
      <c r="AP94" s="129" t="s">
        <v>1094</v>
      </c>
      <c r="AQ94" s="129" t="s">
        <v>1095</v>
      </c>
      <c r="AR94" s="129" t="s">
        <v>942</v>
      </c>
      <c r="AS94" s="129" t="s">
        <v>943</v>
      </c>
      <c r="AT94" s="129" t="s">
        <v>944</v>
      </c>
      <c r="AU94" s="129" t="s">
        <v>945</v>
      </c>
      <c r="AV94" s="129" t="s">
        <v>946</v>
      </c>
      <c r="AW94" s="129" t="s">
        <v>947</v>
      </c>
      <c r="AX94" s="129" t="s">
        <v>948</v>
      </c>
      <c r="AY94" s="129" t="s">
        <v>949</v>
      </c>
      <c r="AZ94" s="129" t="s">
        <v>950</v>
      </c>
      <c r="BA94" s="129" t="s">
        <v>951</v>
      </c>
      <c r="BB94" s="129" t="s">
        <v>952</v>
      </c>
      <c r="BC94" s="129" t="s">
        <v>603</v>
      </c>
      <c r="BD94" s="129" t="s">
        <v>604</v>
      </c>
      <c r="BE94" s="129" t="s">
        <v>605</v>
      </c>
      <c r="BF94" s="129" t="s">
        <v>606</v>
      </c>
      <c r="BG94" s="129" t="s">
        <v>607</v>
      </c>
      <c r="BH94" s="129" t="s">
        <v>608</v>
      </c>
      <c r="BI94" s="129" t="s">
        <v>609</v>
      </c>
      <c r="BJ94" s="129" t="s">
        <v>610</v>
      </c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</row>
    <row r="95" spans="1:95" x14ac:dyDescent="0.25">
      <c r="A95" s="129" t="s">
        <v>1799</v>
      </c>
      <c r="B95" s="129" t="s">
        <v>1800</v>
      </c>
      <c r="C95" s="129" t="s">
        <v>1533</v>
      </c>
      <c r="D95" s="129" t="s">
        <v>1801</v>
      </c>
      <c r="E95" s="129" t="s">
        <v>1802</v>
      </c>
      <c r="F95" s="129" t="s">
        <v>1803</v>
      </c>
      <c r="G95" s="129" t="s">
        <v>1804</v>
      </c>
      <c r="H95" s="129" t="s">
        <v>1423</v>
      </c>
      <c r="I95" s="129" t="s">
        <v>902</v>
      </c>
      <c r="J95" s="129"/>
      <c r="K95" s="129" t="s">
        <v>434</v>
      </c>
      <c r="L95" s="129" t="s">
        <v>435</v>
      </c>
      <c r="M95" s="129" t="s">
        <v>436</v>
      </c>
      <c r="N95" s="129" t="s">
        <v>437</v>
      </c>
      <c r="O95" s="129" t="s">
        <v>438</v>
      </c>
      <c r="P95" s="129" t="s">
        <v>439</v>
      </c>
      <c r="Q95" s="129" t="s">
        <v>440</v>
      </c>
      <c r="R95" s="129" t="s">
        <v>441</v>
      </c>
      <c r="S95" s="129" t="s">
        <v>1322</v>
      </c>
      <c r="T95" s="129" t="s">
        <v>1323</v>
      </c>
      <c r="U95" s="129" t="s">
        <v>1324</v>
      </c>
      <c r="V95" s="129" t="s">
        <v>1325</v>
      </c>
      <c r="W95" s="129" t="s">
        <v>1326</v>
      </c>
      <c r="X95" s="129" t="s">
        <v>1327</v>
      </c>
      <c r="Y95" s="129" t="s">
        <v>1328</v>
      </c>
      <c r="Z95" s="129" t="s">
        <v>1329</v>
      </c>
      <c r="AA95" s="129" t="s">
        <v>1546</v>
      </c>
      <c r="AB95" s="129" t="s">
        <v>1547</v>
      </c>
      <c r="AC95" s="129" t="s">
        <v>1548</v>
      </c>
      <c r="AD95" s="129" t="s">
        <v>1549</v>
      </c>
      <c r="AE95" s="129" t="s">
        <v>1550</v>
      </c>
      <c r="AF95" s="129" t="s">
        <v>1551</v>
      </c>
      <c r="AG95" s="129" t="s">
        <v>1552</v>
      </c>
      <c r="AH95" s="129" t="s">
        <v>1553</v>
      </c>
      <c r="AI95" s="129" t="s">
        <v>1737</v>
      </c>
      <c r="AJ95" s="129" t="s">
        <v>1738</v>
      </c>
      <c r="AK95" s="129" t="s">
        <v>1739</v>
      </c>
      <c r="AL95" s="129" t="s">
        <v>1168</v>
      </c>
      <c r="AM95" s="129" t="s">
        <v>1169</v>
      </c>
      <c r="AN95" s="129" t="s">
        <v>1113</v>
      </c>
      <c r="AO95" s="129" t="s">
        <v>953</v>
      </c>
      <c r="AP95" s="129" t="s">
        <v>954</v>
      </c>
      <c r="AQ95" s="129" t="s">
        <v>551</v>
      </c>
      <c r="AR95" s="129" t="s">
        <v>375</v>
      </c>
      <c r="AS95" s="129" t="s">
        <v>376</v>
      </c>
      <c r="AT95" s="129" t="s">
        <v>377</v>
      </c>
      <c r="AU95" s="129" t="s">
        <v>378</v>
      </c>
      <c r="AV95" s="129" t="s">
        <v>379</v>
      </c>
      <c r="AW95" s="129" t="s">
        <v>380</v>
      </c>
      <c r="AX95" s="129" t="s">
        <v>381</v>
      </c>
      <c r="AY95" s="129" t="s">
        <v>382</v>
      </c>
      <c r="AZ95" s="129" t="s">
        <v>383</v>
      </c>
      <c r="BA95" s="129" t="s">
        <v>384</v>
      </c>
      <c r="BB95" s="129" t="s">
        <v>552</v>
      </c>
      <c r="BC95" s="129" t="s">
        <v>553</v>
      </c>
      <c r="BD95" s="129" t="s">
        <v>554</v>
      </c>
      <c r="BE95" s="129" t="s">
        <v>555</v>
      </c>
      <c r="BF95" s="129" t="s">
        <v>556</v>
      </c>
      <c r="BG95" s="129" t="s">
        <v>557</v>
      </c>
      <c r="BH95" s="129" t="s">
        <v>558</v>
      </c>
      <c r="BI95" s="129" t="s">
        <v>559</v>
      </c>
      <c r="BJ95" s="129" t="s">
        <v>560</v>
      </c>
      <c r="BK95" s="129" t="s">
        <v>561</v>
      </c>
      <c r="BL95" s="129" t="s">
        <v>562</v>
      </c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</row>
    <row r="96" spans="1:95" x14ac:dyDescent="0.25">
      <c r="A96" s="129" t="s">
        <v>1805</v>
      </c>
      <c r="B96" s="129" t="s">
        <v>1806</v>
      </c>
      <c r="C96" s="129" t="s">
        <v>1807</v>
      </c>
      <c r="D96" s="129" t="s">
        <v>1808</v>
      </c>
      <c r="E96" s="129" t="s">
        <v>1809</v>
      </c>
      <c r="F96" s="129" t="s">
        <v>1810</v>
      </c>
      <c r="G96" s="129" t="s">
        <v>1811</v>
      </c>
      <c r="H96" s="129" t="s">
        <v>1423</v>
      </c>
      <c r="I96" s="129" t="s">
        <v>902</v>
      </c>
      <c r="J96" s="129"/>
      <c r="K96" s="129" t="s">
        <v>1267</v>
      </c>
      <c r="L96" s="129" t="s">
        <v>1268</v>
      </c>
      <c r="M96" s="129" t="s">
        <v>1269</v>
      </c>
      <c r="N96" s="129" t="s">
        <v>1270</v>
      </c>
      <c r="O96" s="129" t="s">
        <v>1271</v>
      </c>
      <c r="P96" s="129" t="s">
        <v>1272</v>
      </c>
      <c r="Q96" s="129" t="s">
        <v>1273</v>
      </c>
      <c r="R96" s="129" t="s">
        <v>1274</v>
      </c>
      <c r="S96" s="129" t="s">
        <v>1275</v>
      </c>
      <c r="T96" s="129" t="s">
        <v>1276</v>
      </c>
      <c r="U96" s="129" t="s">
        <v>1277</v>
      </c>
      <c r="V96" s="129" t="s">
        <v>1278</v>
      </c>
      <c r="W96" s="129" t="s">
        <v>1279</v>
      </c>
      <c r="X96" s="129" t="s">
        <v>1280</v>
      </c>
      <c r="Y96" s="129" t="s">
        <v>1281</v>
      </c>
      <c r="Z96" s="129" t="s">
        <v>1282</v>
      </c>
      <c r="AA96" s="129" t="s">
        <v>416</v>
      </c>
      <c r="AB96" s="129" t="s">
        <v>417</v>
      </c>
      <c r="AC96" s="129" t="s">
        <v>418</v>
      </c>
      <c r="AD96" s="129" t="s">
        <v>419</v>
      </c>
      <c r="AE96" s="129" t="s">
        <v>420</v>
      </c>
      <c r="AF96" s="129" t="s">
        <v>421</v>
      </c>
      <c r="AG96" s="129" t="s">
        <v>422</v>
      </c>
      <c r="AH96" s="129" t="s">
        <v>423</v>
      </c>
      <c r="AI96" s="129" t="s">
        <v>424</v>
      </c>
      <c r="AJ96" s="129" t="s">
        <v>425</v>
      </c>
      <c r="AK96" s="129" t="s">
        <v>1299</v>
      </c>
      <c r="AL96" s="129" t="s">
        <v>942</v>
      </c>
      <c r="AM96" s="129" t="s">
        <v>943</v>
      </c>
      <c r="AN96" s="129" t="s">
        <v>944</v>
      </c>
      <c r="AO96" s="129" t="s">
        <v>945</v>
      </c>
      <c r="AP96" s="129" t="s">
        <v>946</v>
      </c>
      <c r="AQ96" s="129" t="s">
        <v>947</v>
      </c>
      <c r="AR96" s="129" t="s">
        <v>948</v>
      </c>
      <c r="AS96" s="129" t="s">
        <v>949</v>
      </c>
      <c r="AT96" s="129" t="s">
        <v>950</v>
      </c>
      <c r="AU96" s="129" t="s">
        <v>951</v>
      </c>
      <c r="AV96" s="129" t="s">
        <v>952</v>
      </c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</row>
    <row r="97" spans="1:80" x14ac:dyDescent="0.25">
      <c r="A97" s="129" t="s">
        <v>1812</v>
      </c>
      <c r="B97" s="129" t="s">
        <v>1813</v>
      </c>
      <c r="C97" s="129" t="s">
        <v>905</v>
      </c>
      <c r="D97" s="129" t="s">
        <v>1814</v>
      </c>
      <c r="E97" s="129" t="s">
        <v>1815</v>
      </c>
      <c r="F97" s="129" t="s">
        <v>1816</v>
      </c>
      <c r="G97" s="129" t="s">
        <v>1817</v>
      </c>
      <c r="H97" s="129" t="s">
        <v>1423</v>
      </c>
      <c r="I97" s="129" t="s">
        <v>902</v>
      </c>
      <c r="J97" s="129"/>
      <c r="K97" s="129" t="s">
        <v>445</v>
      </c>
      <c r="L97" s="129" t="s">
        <v>446</v>
      </c>
      <c r="M97" s="129" t="s">
        <v>447</v>
      </c>
      <c r="N97" s="129" t="s">
        <v>448</v>
      </c>
      <c r="O97" s="129" t="s">
        <v>449</v>
      </c>
      <c r="P97" s="129" t="s">
        <v>450</v>
      </c>
      <c r="Q97" s="129" t="s">
        <v>451</v>
      </c>
      <c r="R97" s="129" t="s">
        <v>452</v>
      </c>
      <c r="S97" s="129" t="s">
        <v>453</v>
      </c>
      <c r="T97" s="129" t="s">
        <v>454</v>
      </c>
      <c r="U97" s="129" t="s">
        <v>455</v>
      </c>
      <c r="V97" s="129" t="s">
        <v>1818</v>
      </c>
      <c r="W97" s="129" t="s">
        <v>1819</v>
      </c>
      <c r="X97" s="129" t="s">
        <v>1820</v>
      </c>
      <c r="Y97" s="129" t="s">
        <v>1821</v>
      </c>
      <c r="Z97" s="129" t="s">
        <v>1822</v>
      </c>
      <c r="AA97" s="129" t="s">
        <v>1823</v>
      </c>
      <c r="AB97" s="129" t="s">
        <v>1824</v>
      </c>
      <c r="AC97" s="129" t="s">
        <v>1825</v>
      </c>
      <c r="AD97" s="129" t="s">
        <v>1826</v>
      </c>
      <c r="AE97" s="129" t="s">
        <v>1827</v>
      </c>
      <c r="AF97" s="129" t="s">
        <v>1828</v>
      </c>
      <c r="AG97" s="129" t="s">
        <v>1829</v>
      </c>
      <c r="AH97" s="129" t="s">
        <v>1830</v>
      </c>
      <c r="AI97" s="129" t="s">
        <v>1831</v>
      </c>
      <c r="AJ97" s="129" t="s">
        <v>1832</v>
      </c>
      <c r="AK97" s="129" t="s">
        <v>1833</v>
      </c>
      <c r="AL97" s="129" t="s">
        <v>1643</v>
      </c>
      <c r="AM97" s="129" t="s">
        <v>1644</v>
      </c>
      <c r="AN97" s="129" t="s">
        <v>1645</v>
      </c>
      <c r="AO97" s="129" t="s">
        <v>1646</v>
      </c>
      <c r="AP97" s="129" t="s">
        <v>1647</v>
      </c>
      <c r="AQ97" s="129" t="s">
        <v>1834</v>
      </c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</row>
    <row r="98" spans="1:80" x14ac:dyDescent="0.25">
      <c r="A98" s="129" t="s">
        <v>1835</v>
      </c>
      <c r="B98" s="129" t="s">
        <v>1836</v>
      </c>
      <c r="C98" s="129" t="s">
        <v>1837</v>
      </c>
      <c r="D98" s="129" t="s">
        <v>1838</v>
      </c>
      <c r="E98" s="129" t="s">
        <v>1839</v>
      </c>
      <c r="F98" s="129" t="s">
        <v>1840</v>
      </c>
      <c r="G98" s="129" t="s">
        <v>1841</v>
      </c>
      <c r="H98" s="129" t="s">
        <v>1423</v>
      </c>
      <c r="I98" s="129" t="s">
        <v>902</v>
      </c>
      <c r="J98" s="129" t="s">
        <v>1842</v>
      </c>
      <c r="K98" s="129" t="s">
        <v>437</v>
      </c>
      <c r="L98" s="129" t="s">
        <v>438</v>
      </c>
      <c r="M98" s="129" t="s">
        <v>439</v>
      </c>
      <c r="N98" s="129" t="s">
        <v>440</v>
      </c>
      <c r="O98" s="129" t="s">
        <v>441</v>
      </c>
      <c r="P98" s="129" t="s">
        <v>442</v>
      </c>
      <c r="Q98" s="129" t="s">
        <v>443</v>
      </c>
      <c r="R98" s="129" t="s">
        <v>444</v>
      </c>
      <c r="S98" s="129" t="s">
        <v>827</v>
      </c>
      <c r="T98" s="129" t="s">
        <v>828</v>
      </c>
      <c r="U98" s="129" t="s">
        <v>829</v>
      </c>
      <c r="V98" s="129" t="s">
        <v>830</v>
      </c>
      <c r="W98" s="129" t="s">
        <v>831</v>
      </c>
      <c r="X98" s="129" t="s">
        <v>832</v>
      </c>
      <c r="Y98" s="129" t="s">
        <v>833</v>
      </c>
      <c r="Z98" s="129" t="s">
        <v>941</v>
      </c>
      <c r="AA98" s="129" t="s">
        <v>834</v>
      </c>
      <c r="AB98" s="129" t="s">
        <v>835</v>
      </c>
      <c r="AC98" s="129" t="s">
        <v>836</v>
      </c>
      <c r="AD98" s="129" t="s">
        <v>837</v>
      </c>
      <c r="AE98" s="129" t="s">
        <v>838</v>
      </c>
      <c r="AF98" s="129" t="s">
        <v>839</v>
      </c>
      <c r="AG98" s="129" t="s">
        <v>840</v>
      </c>
      <c r="AH98" s="129" t="s">
        <v>1102</v>
      </c>
      <c r="AI98" s="129" t="s">
        <v>765</v>
      </c>
      <c r="AJ98" s="129" t="s">
        <v>766</v>
      </c>
      <c r="AK98" s="129" t="s">
        <v>767</v>
      </c>
      <c r="AL98" s="129" t="s">
        <v>768</v>
      </c>
      <c r="AM98" s="129" t="s">
        <v>769</v>
      </c>
      <c r="AN98" s="129" t="s">
        <v>770</v>
      </c>
      <c r="AO98" s="129" t="s">
        <v>771</v>
      </c>
      <c r="AP98" s="129" t="s">
        <v>772</v>
      </c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</row>
    <row r="99" spans="1:80" x14ac:dyDescent="0.25">
      <c r="A99" s="129" t="s">
        <v>1843</v>
      </c>
      <c r="B99" s="129" t="s">
        <v>1844</v>
      </c>
      <c r="C99" s="129" t="s">
        <v>1426</v>
      </c>
      <c r="D99" s="129" t="s">
        <v>1845</v>
      </c>
      <c r="E99" s="129" t="s">
        <v>1846</v>
      </c>
      <c r="F99" s="129" t="s">
        <v>1847</v>
      </c>
      <c r="G99" s="129" t="s">
        <v>1848</v>
      </c>
      <c r="H99" s="129" t="s">
        <v>1423</v>
      </c>
      <c r="I99" s="129" t="s">
        <v>902</v>
      </c>
      <c r="J99" s="129"/>
      <c r="K99" s="129" t="s">
        <v>1439</v>
      </c>
      <c r="L99" s="129" t="s">
        <v>1440</v>
      </c>
      <c r="M99" s="129" t="s">
        <v>1441</v>
      </c>
      <c r="N99" s="129" t="s">
        <v>1442</v>
      </c>
      <c r="O99" s="129" t="s">
        <v>1443</v>
      </c>
      <c r="P99" s="129" t="s">
        <v>1444</v>
      </c>
      <c r="Q99" s="129" t="s">
        <v>1445</v>
      </c>
      <c r="R99" s="129" t="s">
        <v>1446</v>
      </c>
      <c r="S99" s="129" t="s">
        <v>1849</v>
      </c>
      <c r="T99" s="129" t="s">
        <v>1850</v>
      </c>
      <c r="U99" s="129" t="s">
        <v>1851</v>
      </c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</row>
    <row r="100" spans="1:80" x14ac:dyDescent="0.25">
      <c r="A100" s="129" t="s">
        <v>1852</v>
      </c>
      <c r="B100" s="129" t="s">
        <v>1853</v>
      </c>
      <c r="C100" s="129" t="s">
        <v>1426</v>
      </c>
      <c r="D100" s="129" t="s">
        <v>1854</v>
      </c>
      <c r="E100" s="129" t="s">
        <v>1855</v>
      </c>
      <c r="F100" s="129" t="s">
        <v>1856</v>
      </c>
      <c r="G100" s="129" t="s">
        <v>1857</v>
      </c>
      <c r="H100" s="129" t="s">
        <v>1423</v>
      </c>
      <c r="I100" s="129" t="s">
        <v>902</v>
      </c>
      <c r="J100" s="129"/>
      <c r="K100" s="129" t="s">
        <v>1546</v>
      </c>
      <c r="L100" s="129" t="s">
        <v>1547</v>
      </c>
      <c r="M100" s="129" t="s">
        <v>1548</v>
      </c>
      <c r="N100" s="129" t="s">
        <v>1549</v>
      </c>
      <c r="O100" s="129" t="s">
        <v>1550</v>
      </c>
      <c r="P100" s="129" t="s">
        <v>1551</v>
      </c>
      <c r="Q100" s="129" t="s">
        <v>1552</v>
      </c>
      <c r="R100" s="129" t="s">
        <v>1553</v>
      </c>
      <c r="S100" s="129" t="s">
        <v>1554</v>
      </c>
      <c r="T100" s="129" t="s">
        <v>1555</v>
      </c>
      <c r="U100" s="129" t="s">
        <v>1556</v>
      </c>
      <c r="V100" s="129" t="s">
        <v>629</v>
      </c>
      <c r="W100" s="129" t="s">
        <v>630</v>
      </c>
      <c r="X100" s="129" t="s">
        <v>631</v>
      </c>
      <c r="Y100" s="129" t="s">
        <v>632</v>
      </c>
      <c r="Z100" s="129" t="s">
        <v>633</v>
      </c>
      <c r="AA100" s="129" t="s">
        <v>634</v>
      </c>
      <c r="AB100" s="129" t="s">
        <v>635</v>
      </c>
      <c r="AC100" s="129" t="s">
        <v>636</v>
      </c>
      <c r="AD100" s="129" t="s">
        <v>637</v>
      </c>
      <c r="AE100" s="129" t="s">
        <v>638</v>
      </c>
      <c r="AF100" s="129" t="s">
        <v>639</v>
      </c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</row>
    <row r="101" spans="1:80" x14ac:dyDescent="0.25">
      <c r="A101" s="129" t="s">
        <v>1858</v>
      </c>
      <c r="B101" s="129" t="s">
        <v>1859</v>
      </c>
      <c r="C101" s="129" t="s">
        <v>905</v>
      </c>
      <c r="D101" s="129" t="s">
        <v>1860</v>
      </c>
      <c r="E101" s="129" t="s">
        <v>1861</v>
      </c>
      <c r="F101" s="129" t="s">
        <v>1862</v>
      </c>
      <c r="G101" s="129" t="s">
        <v>1863</v>
      </c>
      <c r="H101" s="129" t="s">
        <v>1423</v>
      </c>
      <c r="I101" s="129" t="s">
        <v>902</v>
      </c>
      <c r="J101" s="129"/>
      <c r="K101" s="129" t="s">
        <v>1439</v>
      </c>
      <c r="L101" s="129" t="s">
        <v>1440</v>
      </c>
      <c r="M101" s="129" t="s">
        <v>1441</v>
      </c>
      <c r="N101" s="129" t="s">
        <v>1442</v>
      </c>
      <c r="O101" s="129" t="s">
        <v>1443</v>
      </c>
      <c r="P101" s="129" t="s">
        <v>1444</v>
      </c>
      <c r="Q101" s="129" t="s">
        <v>1445</v>
      </c>
      <c r="R101" s="129" t="s">
        <v>1446</v>
      </c>
      <c r="S101" s="129" t="s">
        <v>1849</v>
      </c>
      <c r="T101" s="129" t="s">
        <v>1850</v>
      </c>
      <c r="U101" s="129" t="s">
        <v>1851</v>
      </c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</row>
    <row r="102" spans="1:80" x14ac:dyDescent="0.25">
      <c r="A102" s="129" t="s">
        <v>1864</v>
      </c>
      <c r="B102" s="129" t="s">
        <v>1865</v>
      </c>
      <c r="C102" s="129" t="s">
        <v>1587</v>
      </c>
      <c r="D102" s="129" t="s">
        <v>1866</v>
      </c>
      <c r="E102" s="129" t="s">
        <v>1867</v>
      </c>
      <c r="F102" s="129" t="s">
        <v>1868</v>
      </c>
      <c r="G102" s="129" t="s">
        <v>1869</v>
      </c>
      <c r="H102" s="129" t="s">
        <v>1423</v>
      </c>
      <c r="I102" s="129" t="s">
        <v>902</v>
      </c>
      <c r="J102" s="129"/>
      <c r="K102" s="129" t="s">
        <v>1870</v>
      </c>
      <c r="L102" s="129" t="s">
        <v>1871</v>
      </c>
      <c r="M102" s="129" t="s">
        <v>1872</v>
      </c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</row>
    <row r="103" spans="1:80" x14ac:dyDescent="0.25">
      <c r="A103" s="129" t="s">
        <v>1873</v>
      </c>
      <c r="B103" s="129" t="s">
        <v>1874</v>
      </c>
      <c r="C103" s="129" t="s">
        <v>1875</v>
      </c>
      <c r="D103" s="129" t="s">
        <v>1876</v>
      </c>
      <c r="E103" s="129" t="s">
        <v>1877</v>
      </c>
      <c r="F103" s="129" t="s">
        <v>1878</v>
      </c>
      <c r="G103" s="129" t="s">
        <v>1879</v>
      </c>
      <c r="H103" s="129" t="s">
        <v>1423</v>
      </c>
      <c r="I103" s="129" t="s">
        <v>902</v>
      </c>
      <c r="J103" s="129"/>
      <c r="K103" s="129" t="s">
        <v>592</v>
      </c>
      <c r="L103" s="129" t="s">
        <v>593</v>
      </c>
      <c r="M103" s="129" t="s">
        <v>594</v>
      </c>
      <c r="N103" s="129" t="s">
        <v>595</v>
      </c>
      <c r="O103" s="129" t="s">
        <v>596</v>
      </c>
      <c r="P103" s="129" t="s">
        <v>597</v>
      </c>
      <c r="Q103" s="129" t="s">
        <v>598</v>
      </c>
      <c r="R103" s="129" t="s">
        <v>599</v>
      </c>
      <c r="S103" s="129" t="s">
        <v>600</v>
      </c>
      <c r="T103" s="129" t="s">
        <v>601</v>
      </c>
      <c r="U103" s="129" t="s">
        <v>602</v>
      </c>
      <c r="V103" s="129" t="s">
        <v>405</v>
      </c>
      <c r="W103" s="129" t="s">
        <v>406</v>
      </c>
      <c r="X103" s="129" t="s">
        <v>407</v>
      </c>
      <c r="Y103" s="129" t="s">
        <v>408</v>
      </c>
      <c r="Z103" s="129" t="s">
        <v>409</v>
      </c>
      <c r="AA103" s="129" t="s">
        <v>410</v>
      </c>
      <c r="AB103" s="129" t="s">
        <v>411</v>
      </c>
      <c r="AC103" s="129" t="s">
        <v>412</v>
      </c>
      <c r="AD103" s="129" t="s">
        <v>413</v>
      </c>
      <c r="AE103" s="129" t="s">
        <v>414</v>
      </c>
      <c r="AF103" s="129" t="s">
        <v>415</v>
      </c>
      <c r="AG103" s="129" t="s">
        <v>416</v>
      </c>
      <c r="AH103" s="129" t="s">
        <v>417</v>
      </c>
      <c r="AI103" s="129" t="s">
        <v>418</v>
      </c>
      <c r="AJ103" s="129" t="s">
        <v>419</v>
      </c>
      <c r="AK103" s="129" t="s">
        <v>420</v>
      </c>
      <c r="AL103" s="129" t="s">
        <v>421</v>
      </c>
      <c r="AM103" s="129" t="s">
        <v>422</v>
      </c>
      <c r="AN103" s="129" t="s">
        <v>423</v>
      </c>
      <c r="AO103" s="129" t="s">
        <v>424</v>
      </c>
      <c r="AP103" s="129" t="s">
        <v>425</v>
      </c>
      <c r="AQ103" s="129" t="s">
        <v>1299</v>
      </c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</row>
    <row r="104" spans="1:80" x14ac:dyDescent="0.25">
      <c r="A104" s="129" t="s">
        <v>1880</v>
      </c>
      <c r="B104" s="129" t="s">
        <v>1881</v>
      </c>
      <c r="C104" s="129" t="s">
        <v>1882</v>
      </c>
      <c r="D104" s="129" t="s">
        <v>1883</v>
      </c>
      <c r="E104" s="129" t="s">
        <v>1884</v>
      </c>
      <c r="F104" s="129" t="s">
        <v>1885</v>
      </c>
      <c r="G104" s="129" t="s">
        <v>1886</v>
      </c>
      <c r="H104" s="129" t="s">
        <v>1423</v>
      </c>
      <c r="I104" s="129" t="s">
        <v>902</v>
      </c>
      <c r="J104" s="129"/>
      <c r="K104" s="129" t="s">
        <v>1887</v>
      </c>
      <c r="L104" s="129" t="s">
        <v>1888</v>
      </c>
      <c r="M104" s="129" t="s">
        <v>1889</v>
      </c>
      <c r="N104" s="129" t="s">
        <v>1152</v>
      </c>
      <c r="O104" s="129" t="s">
        <v>1153</v>
      </c>
      <c r="P104" s="129" t="s">
        <v>1154</v>
      </c>
      <c r="Q104" s="129" t="s">
        <v>1155</v>
      </c>
      <c r="R104" s="129" t="s">
        <v>1156</v>
      </c>
      <c r="S104" s="129" t="s">
        <v>1157</v>
      </c>
      <c r="T104" s="129" t="s">
        <v>1158</v>
      </c>
      <c r="U104" s="129" t="s">
        <v>1159</v>
      </c>
      <c r="V104" s="129" t="s">
        <v>1330</v>
      </c>
      <c r="W104" s="129" t="s">
        <v>1331</v>
      </c>
      <c r="X104" s="129" t="s">
        <v>1332</v>
      </c>
      <c r="Y104" s="129" t="s">
        <v>1160</v>
      </c>
      <c r="Z104" s="129" t="s">
        <v>1161</v>
      </c>
      <c r="AA104" s="129" t="s">
        <v>1162</v>
      </c>
      <c r="AB104" s="129" t="s">
        <v>1163</v>
      </c>
      <c r="AC104" s="129" t="s">
        <v>1164</v>
      </c>
      <c r="AD104" s="129" t="s">
        <v>1165</v>
      </c>
      <c r="AE104" s="129" t="s">
        <v>1166</v>
      </c>
      <c r="AF104" s="129" t="s">
        <v>1167</v>
      </c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</row>
    <row r="105" spans="1:80" x14ac:dyDescent="0.25">
      <c r="A105" s="129" t="s">
        <v>1890</v>
      </c>
      <c r="B105" s="129" t="s">
        <v>1891</v>
      </c>
      <c r="C105" s="129" t="s">
        <v>1426</v>
      </c>
      <c r="D105" s="129" t="s">
        <v>1892</v>
      </c>
      <c r="E105" s="129" t="s">
        <v>1893</v>
      </c>
      <c r="F105" s="129" t="s">
        <v>1894</v>
      </c>
      <c r="G105" s="129" t="s">
        <v>1895</v>
      </c>
      <c r="H105" s="129" t="s">
        <v>1423</v>
      </c>
      <c r="I105" s="129" t="s">
        <v>902</v>
      </c>
      <c r="J105" s="129"/>
      <c r="K105" s="129" t="s">
        <v>538</v>
      </c>
      <c r="L105" s="129" t="s">
        <v>539</v>
      </c>
      <c r="M105" s="129" t="s">
        <v>540</v>
      </c>
      <c r="N105" s="129" t="s">
        <v>541</v>
      </c>
      <c r="O105" s="129" t="s">
        <v>542</v>
      </c>
      <c r="P105" s="129" t="s">
        <v>543</v>
      </c>
      <c r="Q105" s="129" t="s">
        <v>544</v>
      </c>
      <c r="R105" s="129" t="s">
        <v>545</v>
      </c>
      <c r="S105" s="129" t="s">
        <v>546</v>
      </c>
      <c r="T105" s="129" t="s">
        <v>547</v>
      </c>
      <c r="U105" s="129" t="s">
        <v>548</v>
      </c>
      <c r="V105" s="129" t="s">
        <v>549</v>
      </c>
      <c r="W105" s="129" t="s">
        <v>550</v>
      </c>
      <c r="X105" s="129" t="s">
        <v>677</v>
      </c>
      <c r="Y105" s="129" t="s">
        <v>678</v>
      </c>
      <c r="Z105" s="129" t="s">
        <v>679</v>
      </c>
      <c r="AA105" s="129" t="s">
        <v>680</v>
      </c>
      <c r="AB105" s="129" t="s">
        <v>681</v>
      </c>
      <c r="AC105" s="129" t="s">
        <v>682</v>
      </c>
      <c r="AD105" s="129" t="s">
        <v>683</v>
      </c>
      <c r="AE105" s="129" t="s">
        <v>684</v>
      </c>
      <c r="AF105" s="129" t="s">
        <v>685</v>
      </c>
      <c r="AG105" s="129" t="s">
        <v>686</v>
      </c>
      <c r="AH105" s="129" t="s">
        <v>687</v>
      </c>
      <c r="AI105" s="129" t="s">
        <v>688</v>
      </c>
      <c r="AJ105" s="129" t="s">
        <v>689</v>
      </c>
      <c r="AK105" s="129" t="s">
        <v>662</v>
      </c>
      <c r="AL105" s="129" t="s">
        <v>663</v>
      </c>
      <c r="AM105" s="129" t="s">
        <v>664</v>
      </c>
      <c r="AN105" s="129" t="s">
        <v>665</v>
      </c>
      <c r="AO105" s="129" t="s">
        <v>666</v>
      </c>
      <c r="AP105" s="129" t="s">
        <v>667</v>
      </c>
      <c r="AQ105" s="129" t="s">
        <v>668</v>
      </c>
      <c r="AR105" s="129" t="s">
        <v>711</v>
      </c>
      <c r="AS105" s="129" t="s">
        <v>712</v>
      </c>
      <c r="AT105" s="129" t="s">
        <v>713</v>
      </c>
      <c r="AU105" s="129" t="s">
        <v>1149</v>
      </c>
      <c r="AV105" s="129" t="s">
        <v>1150</v>
      </c>
      <c r="AW105" s="129" t="s">
        <v>1151</v>
      </c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</row>
    <row r="106" spans="1:80" x14ac:dyDescent="0.25">
      <c r="A106" s="129" t="s">
        <v>1896</v>
      </c>
      <c r="B106" s="129" t="s">
        <v>1897</v>
      </c>
      <c r="C106" s="129" t="s">
        <v>1426</v>
      </c>
      <c r="D106" s="129" t="s">
        <v>1898</v>
      </c>
      <c r="E106" s="129" t="s">
        <v>1899</v>
      </c>
      <c r="F106" s="129" t="s">
        <v>1900</v>
      </c>
      <c r="G106" s="129" t="s">
        <v>1901</v>
      </c>
      <c r="H106" s="129" t="s">
        <v>1423</v>
      </c>
      <c r="I106" s="129" t="s">
        <v>902</v>
      </c>
      <c r="J106" s="129"/>
      <c r="K106" s="129" t="s">
        <v>743</v>
      </c>
      <c r="L106" s="129" t="s">
        <v>744</v>
      </c>
      <c r="M106" s="129" t="s">
        <v>745</v>
      </c>
      <c r="N106" s="129" t="s">
        <v>746</v>
      </c>
      <c r="O106" s="129" t="s">
        <v>747</v>
      </c>
      <c r="P106" s="129" t="s">
        <v>748</v>
      </c>
      <c r="Q106" s="129" t="s">
        <v>749</v>
      </c>
      <c r="R106" s="129" t="s">
        <v>750</v>
      </c>
      <c r="S106" s="129" t="s">
        <v>751</v>
      </c>
      <c r="T106" s="129" t="s">
        <v>752</v>
      </c>
      <c r="U106" s="129" t="s">
        <v>753</v>
      </c>
      <c r="V106" s="129" t="s">
        <v>754</v>
      </c>
      <c r="W106" s="129" t="s">
        <v>755</v>
      </c>
      <c r="X106" s="129" t="s">
        <v>756</v>
      </c>
      <c r="Y106" s="129" t="s">
        <v>757</v>
      </c>
      <c r="Z106" s="129" t="s">
        <v>758</v>
      </c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</row>
    <row r="107" spans="1:80" x14ac:dyDescent="0.25">
      <c r="A107" s="129" t="s">
        <v>1902</v>
      </c>
      <c r="B107" s="129" t="s">
        <v>1903</v>
      </c>
      <c r="C107" s="129" t="s">
        <v>1789</v>
      </c>
      <c r="D107" s="129" t="s">
        <v>1904</v>
      </c>
      <c r="E107" s="129" t="s">
        <v>1905</v>
      </c>
      <c r="F107" s="129" t="s">
        <v>1906</v>
      </c>
      <c r="G107" s="129" t="s">
        <v>1907</v>
      </c>
      <c r="H107" s="129" t="s">
        <v>1423</v>
      </c>
      <c r="I107" s="129" t="s">
        <v>902</v>
      </c>
      <c r="J107" s="129"/>
      <c r="K107" s="129" t="s">
        <v>770</v>
      </c>
      <c r="L107" s="129" t="s">
        <v>771</v>
      </c>
      <c r="M107" s="129" t="s">
        <v>772</v>
      </c>
      <c r="N107" s="129" t="s">
        <v>448</v>
      </c>
      <c r="O107" s="129" t="s">
        <v>449</v>
      </c>
      <c r="P107" s="129" t="s">
        <v>450</v>
      </c>
      <c r="Q107" s="129" t="s">
        <v>451</v>
      </c>
      <c r="R107" s="129" t="s">
        <v>452</v>
      </c>
      <c r="S107" s="129" t="s">
        <v>453</v>
      </c>
      <c r="T107" s="129" t="s">
        <v>454</v>
      </c>
      <c r="U107" s="129" t="s">
        <v>455</v>
      </c>
      <c r="V107" s="129" t="s">
        <v>860</v>
      </c>
      <c r="W107" s="129" t="s">
        <v>861</v>
      </c>
      <c r="X107" s="129" t="s">
        <v>1454</v>
      </c>
      <c r="Y107" s="129" t="s">
        <v>600</v>
      </c>
      <c r="Z107" s="129" t="s">
        <v>601</v>
      </c>
      <c r="AA107" s="129" t="s">
        <v>602</v>
      </c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</row>
    <row r="108" spans="1:80" x14ac:dyDescent="0.25">
      <c r="A108" s="129" t="s">
        <v>1908</v>
      </c>
      <c r="B108" s="129" t="s">
        <v>1909</v>
      </c>
      <c r="C108" s="129" t="s">
        <v>1587</v>
      </c>
      <c r="D108" s="129" t="s">
        <v>1910</v>
      </c>
      <c r="E108" s="129" t="s">
        <v>1911</v>
      </c>
      <c r="F108" s="129" t="s">
        <v>1912</v>
      </c>
      <c r="G108" s="129" t="s">
        <v>1913</v>
      </c>
      <c r="H108" s="129" t="s">
        <v>1423</v>
      </c>
      <c r="I108" s="129" t="s">
        <v>902</v>
      </c>
      <c r="J108" s="129"/>
      <c r="K108" s="129" t="s">
        <v>1914</v>
      </c>
      <c r="L108" s="129" t="s">
        <v>1915</v>
      </c>
      <c r="M108" s="129" t="s">
        <v>1916</v>
      </c>
      <c r="N108" s="129" t="s">
        <v>1917</v>
      </c>
      <c r="O108" s="129" t="s">
        <v>1918</v>
      </c>
      <c r="P108" s="129" t="s">
        <v>1919</v>
      </c>
      <c r="Q108" s="129" t="s">
        <v>1920</v>
      </c>
      <c r="R108" s="129" t="s">
        <v>1921</v>
      </c>
      <c r="S108" s="129" t="s">
        <v>1922</v>
      </c>
      <c r="T108" s="129" t="s">
        <v>1923</v>
      </c>
      <c r="U108" s="129" t="s">
        <v>1924</v>
      </c>
      <c r="V108" s="129" t="s">
        <v>1925</v>
      </c>
      <c r="W108" s="129" t="s">
        <v>1926</v>
      </c>
      <c r="X108" s="129" t="s">
        <v>1927</v>
      </c>
      <c r="Y108" s="129" t="s">
        <v>1928</v>
      </c>
      <c r="Z108" s="129" t="s">
        <v>1929</v>
      </c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</row>
    <row r="109" spans="1:80" x14ac:dyDescent="0.25">
      <c r="A109" s="129" t="s">
        <v>1930</v>
      </c>
      <c r="B109" s="129" t="s">
        <v>1931</v>
      </c>
      <c r="C109" s="129" t="s">
        <v>1426</v>
      </c>
      <c r="D109" s="129" t="s">
        <v>1932</v>
      </c>
      <c r="E109" s="129" t="s">
        <v>1933</v>
      </c>
      <c r="F109" s="129" t="s">
        <v>1934</v>
      </c>
      <c r="G109" s="129" t="s">
        <v>1935</v>
      </c>
      <c r="H109" s="129" t="s">
        <v>1423</v>
      </c>
      <c r="I109" s="129" t="s">
        <v>902</v>
      </c>
      <c r="J109" s="129"/>
      <c r="K109" s="129" t="s">
        <v>551</v>
      </c>
      <c r="L109" s="129" t="s">
        <v>375</v>
      </c>
      <c r="M109" s="129" t="s">
        <v>376</v>
      </c>
      <c r="N109" s="129" t="s">
        <v>377</v>
      </c>
      <c r="O109" s="129" t="s">
        <v>378</v>
      </c>
      <c r="P109" s="129" t="s">
        <v>379</v>
      </c>
      <c r="Q109" s="129" t="s">
        <v>380</v>
      </c>
      <c r="R109" s="129" t="s">
        <v>381</v>
      </c>
      <c r="S109" s="129" t="s">
        <v>382</v>
      </c>
      <c r="T109" s="129" t="s">
        <v>383</v>
      </c>
      <c r="U109" s="129" t="s">
        <v>384</v>
      </c>
      <c r="V109" s="129" t="s">
        <v>552</v>
      </c>
      <c r="W109" s="129" t="s">
        <v>553</v>
      </c>
      <c r="X109" s="129" t="s">
        <v>554</v>
      </c>
      <c r="Y109" s="129" t="s">
        <v>555</v>
      </c>
      <c r="Z109" s="129" t="s">
        <v>556</v>
      </c>
      <c r="AA109" s="129" t="s">
        <v>557</v>
      </c>
      <c r="AB109" s="129" t="s">
        <v>558</v>
      </c>
      <c r="AC109" s="129" t="s">
        <v>559</v>
      </c>
      <c r="AD109" s="129" t="s">
        <v>560</v>
      </c>
      <c r="AE109" s="129" t="s">
        <v>561</v>
      </c>
      <c r="AF109" s="129" t="s">
        <v>562</v>
      </c>
      <c r="AG109" s="129" t="s">
        <v>1611</v>
      </c>
      <c r="AH109" s="129" t="s">
        <v>1612</v>
      </c>
      <c r="AI109" s="129" t="s">
        <v>1613</v>
      </c>
      <c r="AJ109" s="129" t="s">
        <v>1614</v>
      </c>
      <c r="AK109" s="129" t="s">
        <v>1615</v>
      </c>
      <c r="AL109" s="129" t="s">
        <v>1616</v>
      </c>
      <c r="AM109" s="129" t="s">
        <v>1617</v>
      </c>
      <c r="AN109" s="129" t="s">
        <v>1618</v>
      </c>
      <c r="AO109" s="129" t="s">
        <v>1763</v>
      </c>
      <c r="AP109" s="129" t="s">
        <v>1764</v>
      </c>
      <c r="AQ109" s="129" t="s">
        <v>1765</v>
      </c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</row>
    <row r="110" spans="1:80" x14ac:dyDescent="0.25">
      <c r="A110" s="129" t="s">
        <v>1936</v>
      </c>
      <c r="B110" s="129" t="s">
        <v>1937</v>
      </c>
      <c r="C110" s="129" t="s">
        <v>896</v>
      </c>
      <c r="D110" s="129" t="s">
        <v>1938</v>
      </c>
      <c r="E110" s="129" t="s">
        <v>1939</v>
      </c>
      <c r="F110" s="129" t="s">
        <v>1940</v>
      </c>
      <c r="G110" s="129" t="s">
        <v>1941</v>
      </c>
      <c r="H110" s="129" t="s">
        <v>1423</v>
      </c>
      <c r="I110" s="129" t="s">
        <v>902</v>
      </c>
      <c r="J110" s="129"/>
      <c r="K110" s="129" t="s">
        <v>1942</v>
      </c>
      <c r="L110" s="129" t="s">
        <v>1371</v>
      </c>
      <c r="M110" s="129" t="s">
        <v>1372</v>
      </c>
      <c r="N110" s="129" t="s">
        <v>827</v>
      </c>
      <c r="O110" s="129" t="s">
        <v>828</v>
      </c>
      <c r="P110" s="129" t="s">
        <v>829</v>
      </c>
      <c r="Q110" s="129" t="s">
        <v>830</v>
      </c>
      <c r="R110" s="129" t="s">
        <v>831</v>
      </c>
      <c r="S110" s="129" t="s">
        <v>832</v>
      </c>
      <c r="T110" s="129" t="s">
        <v>833</v>
      </c>
      <c r="U110" s="129" t="s">
        <v>941</v>
      </c>
      <c r="V110" s="129" t="s">
        <v>770</v>
      </c>
      <c r="W110" s="129" t="s">
        <v>771</v>
      </c>
      <c r="X110" s="129" t="s">
        <v>772</v>
      </c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</row>
    <row r="111" spans="1:80" x14ac:dyDescent="0.25">
      <c r="A111" s="129" t="s">
        <v>1943</v>
      </c>
      <c r="B111" s="129" t="s">
        <v>1944</v>
      </c>
      <c r="C111" s="129" t="s">
        <v>1945</v>
      </c>
      <c r="D111" s="129" t="s">
        <v>1946</v>
      </c>
      <c r="E111" s="129" t="s">
        <v>1947</v>
      </c>
      <c r="F111" s="129" t="s">
        <v>1948</v>
      </c>
      <c r="G111" s="129" t="s">
        <v>1949</v>
      </c>
      <c r="H111" s="129" t="s">
        <v>1423</v>
      </c>
      <c r="I111" s="129" t="s">
        <v>902</v>
      </c>
      <c r="J111" s="129" t="s">
        <v>1950</v>
      </c>
      <c r="K111" s="129" t="s">
        <v>1951</v>
      </c>
      <c r="L111" s="129" t="s">
        <v>1952</v>
      </c>
      <c r="M111" s="129" t="s">
        <v>1870</v>
      </c>
      <c r="N111" s="129" t="s">
        <v>1871</v>
      </c>
      <c r="O111" s="129" t="s">
        <v>1872</v>
      </c>
      <c r="P111" s="129" t="s">
        <v>1953</v>
      </c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</row>
    <row r="112" spans="1:80" x14ac:dyDescent="0.25">
      <c r="A112" s="129" t="s">
        <v>1954</v>
      </c>
      <c r="B112" s="129" t="s">
        <v>1955</v>
      </c>
      <c r="C112" s="129" t="s">
        <v>1956</v>
      </c>
      <c r="D112" s="129" t="s">
        <v>1957</v>
      </c>
      <c r="E112" s="129" t="s">
        <v>1958</v>
      </c>
      <c r="F112" s="129" t="s">
        <v>1959</v>
      </c>
      <c r="G112" s="129" t="s">
        <v>1960</v>
      </c>
      <c r="H112" s="129" t="s">
        <v>1423</v>
      </c>
      <c r="I112" s="129" t="s">
        <v>902</v>
      </c>
      <c r="J112" s="129"/>
      <c r="K112" s="129" t="s">
        <v>717</v>
      </c>
      <c r="L112" s="129" t="s">
        <v>718</v>
      </c>
      <c r="M112" s="129" t="s">
        <v>719</v>
      </c>
      <c r="N112" s="129" t="s">
        <v>720</v>
      </c>
      <c r="O112" s="129" t="s">
        <v>721</v>
      </c>
      <c r="P112" s="129" t="s">
        <v>1049</v>
      </c>
      <c r="Q112" s="129" t="s">
        <v>1050</v>
      </c>
      <c r="R112" s="129" t="s">
        <v>1051</v>
      </c>
      <c r="S112" s="129" t="s">
        <v>1170</v>
      </c>
      <c r="T112" s="129" t="s">
        <v>1171</v>
      </c>
      <c r="U112" s="129" t="s">
        <v>1096</v>
      </c>
      <c r="V112" s="129" t="s">
        <v>1097</v>
      </c>
      <c r="W112" s="129" t="s">
        <v>1098</v>
      </c>
      <c r="X112" s="129" t="s">
        <v>1099</v>
      </c>
      <c r="Y112" s="129" t="s">
        <v>1100</v>
      </c>
      <c r="Z112" s="129" t="s">
        <v>1101</v>
      </c>
      <c r="AA112" s="129" t="s">
        <v>405</v>
      </c>
      <c r="AB112" s="129" t="s">
        <v>406</v>
      </c>
      <c r="AC112" s="129" t="s">
        <v>407</v>
      </c>
      <c r="AD112" s="129" t="s">
        <v>408</v>
      </c>
      <c r="AE112" s="129" t="s">
        <v>409</v>
      </c>
      <c r="AF112" s="129" t="s">
        <v>410</v>
      </c>
      <c r="AG112" s="129" t="s">
        <v>411</v>
      </c>
      <c r="AH112" s="129" t="s">
        <v>412</v>
      </c>
      <c r="AI112" s="129" t="s">
        <v>413</v>
      </c>
      <c r="AJ112" s="129" t="s">
        <v>414</v>
      </c>
      <c r="AK112" s="129" t="s">
        <v>415</v>
      </c>
      <c r="AL112" s="129" t="s">
        <v>603</v>
      </c>
      <c r="AM112" s="129" t="s">
        <v>604</v>
      </c>
      <c r="AN112" s="129" t="s">
        <v>605</v>
      </c>
      <c r="AO112" s="129" t="s">
        <v>606</v>
      </c>
      <c r="AP112" s="129" t="s">
        <v>607</v>
      </c>
      <c r="AQ112" s="129" t="s">
        <v>608</v>
      </c>
      <c r="AR112" s="129" t="s">
        <v>609</v>
      </c>
      <c r="AS112" s="129" t="s">
        <v>610</v>
      </c>
      <c r="AT112" s="129" t="s">
        <v>1168</v>
      </c>
      <c r="AU112" s="129" t="s">
        <v>1169</v>
      </c>
      <c r="AV112" s="129" t="s">
        <v>1113</v>
      </c>
      <c r="AW112" s="129" t="s">
        <v>953</v>
      </c>
      <c r="AX112" s="129" t="s">
        <v>954</v>
      </c>
      <c r="AY112" s="129" t="s">
        <v>955</v>
      </c>
      <c r="AZ112" s="129" t="s">
        <v>876</v>
      </c>
      <c r="BA112" s="129" t="s">
        <v>877</v>
      </c>
      <c r="BB112" s="129" t="s">
        <v>1667</v>
      </c>
      <c r="BC112" s="129" t="s">
        <v>1668</v>
      </c>
      <c r="BD112" s="129" t="s">
        <v>1669</v>
      </c>
      <c r="BE112" s="129" t="s">
        <v>1670</v>
      </c>
      <c r="BF112" s="129" t="s">
        <v>1671</v>
      </c>
      <c r="BG112" s="129" t="s">
        <v>1672</v>
      </c>
      <c r="BH112" s="129" t="s">
        <v>1673</v>
      </c>
      <c r="BI112" s="129" t="s">
        <v>1674</v>
      </c>
      <c r="BJ112" s="129" t="s">
        <v>1160</v>
      </c>
      <c r="BK112" s="129" t="s">
        <v>1161</v>
      </c>
      <c r="BL112" s="129" t="s">
        <v>1162</v>
      </c>
      <c r="BM112" s="129" t="s">
        <v>1163</v>
      </c>
      <c r="BN112" s="129" t="s">
        <v>1164</v>
      </c>
      <c r="BO112" s="129" t="s">
        <v>1165</v>
      </c>
      <c r="BP112" s="129" t="s">
        <v>1166</v>
      </c>
      <c r="BQ112" s="129" t="s">
        <v>1167</v>
      </c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</row>
    <row r="113" spans="1:173" x14ac:dyDescent="0.25">
      <c r="A113" s="129" t="s">
        <v>1961</v>
      </c>
      <c r="B113" s="129" t="s">
        <v>1962</v>
      </c>
      <c r="C113" s="129" t="s">
        <v>1963</v>
      </c>
      <c r="D113" s="129" t="s">
        <v>1964</v>
      </c>
      <c r="E113" s="129" t="s">
        <v>1965</v>
      </c>
      <c r="F113" s="129" t="s">
        <v>1966</v>
      </c>
      <c r="G113" s="129" t="s">
        <v>1967</v>
      </c>
      <c r="H113" s="129" t="s">
        <v>1423</v>
      </c>
      <c r="I113" s="129" t="s">
        <v>902</v>
      </c>
      <c r="J113" s="129"/>
      <c r="K113" s="129" t="s">
        <v>1968</v>
      </c>
      <c r="L113" s="129" t="s">
        <v>1969</v>
      </c>
      <c r="M113" s="129" t="s">
        <v>1887</v>
      </c>
      <c r="N113" s="129" t="s">
        <v>1888</v>
      </c>
      <c r="O113" s="129" t="s">
        <v>1889</v>
      </c>
      <c r="P113" s="129" t="s">
        <v>1152</v>
      </c>
      <c r="Q113" s="129" t="s">
        <v>1153</v>
      </c>
      <c r="R113" s="129" t="s">
        <v>1154</v>
      </c>
      <c r="S113" s="129" t="s">
        <v>1155</v>
      </c>
      <c r="T113" s="129" t="s">
        <v>1156</v>
      </c>
      <c r="U113" s="129" t="s">
        <v>1157</v>
      </c>
      <c r="V113" s="129" t="s">
        <v>1158</v>
      </c>
      <c r="W113" s="129" t="s">
        <v>1159</v>
      </c>
      <c r="X113" s="129" t="s">
        <v>1464</v>
      </c>
      <c r="Y113" s="129" t="s">
        <v>1465</v>
      </c>
      <c r="Z113" s="129" t="s">
        <v>1330</v>
      </c>
      <c r="AA113" s="129" t="s">
        <v>1331</v>
      </c>
      <c r="AB113" s="129" t="s">
        <v>1332</v>
      </c>
      <c r="AC113" s="129" t="s">
        <v>1160</v>
      </c>
      <c r="AD113" s="129" t="s">
        <v>1161</v>
      </c>
      <c r="AE113" s="129" t="s">
        <v>1162</v>
      </c>
      <c r="AF113" s="129" t="s">
        <v>1163</v>
      </c>
      <c r="AG113" s="129" t="s">
        <v>1164</v>
      </c>
      <c r="AH113" s="129" t="s">
        <v>1165</v>
      </c>
      <c r="AI113" s="129" t="s">
        <v>1166</v>
      </c>
      <c r="AJ113" s="129" t="s">
        <v>1167</v>
      </c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H113" s="129"/>
      <c r="FI113" s="129"/>
      <c r="FJ113" s="129"/>
      <c r="FK113" s="129"/>
      <c r="FL113" s="129"/>
      <c r="FM113" s="129"/>
      <c r="FN113" s="129"/>
      <c r="FO113" s="129"/>
      <c r="FP113" s="129"/>
      <c r="FQ113" s="129"/>
    </row>
    <row r="114" spans="1:173" x14ac:dyDescent="0.25">
      <c r="A114" s="129" t="s">
        <v>1970</v>
      </c>
      <c r="B114" s="129" t="s">
        <v>1971</v>
      </c>
      <c r="C114" s="129" t="s">
        <v>1972</v>
      </c>
      <c r="D114" s="129" t="s">
        <v>1973</v>
      </c>
      <c r="E114" s="129" t="s">
        <v>1974</v>
      </c>
      <c r="F114" s="129" t="s">
        <v>1975</v>
      </c>
      <c r="G114" s="129" t="s">
        <v>1976</v>
      </c>
      <c r="H114" s="129" t="s">
        <v>1423</v>
      </c>
      <c r="I114" s="129" t="s">
        <v>902</v>
      </c>
      <c r="J114" s="129"/>
      <c r="K114" s="129" t="s">
        <v>703</v>
      </c>
      <c r="L114" s="129" t="s">
        <v>704</v>
      </c>
      <c r="M114" s="129" t="s">
        <v>705</v>
      </c>
      <c r="N114" s="129" t="s">
        <v>706</v>
      </c>
      <c r="O114" s="129" t="s">
        <v>707</v>
      </c>
      <c r="P114" s="129" t="s">
        <v>986</v>
      </c>
      <c r="Q114" s="129" t="s">
        <v>987</v>
      </c>
      <c r="R114" s="129" t="s">
        <v>1977</v>
      </c>
      <c r="S114" s="129" t="s">
        <v>1455</v>
      </c>
      <c r="T114" s="129" t="s">
        <v>1456</v>
      </c>
      <c r="U114" s="129" t="s">
        <v>1083</v>
      </c>
      <c r="V114" s="129" t="s">
        <v>1084</v>
      </c>
      <c r="W114" s="129" t="s">
        <v>655</v>
      </c>
      <c r="X114" s="129" t="s">
        <v>656</v>
      </c>
      <c r="Y114" s="129" t="s">
        <v>657</v>
      </c>
      <c r="Z114" s="129" t="s">
        <v>658</v>
      </c>
      <c r="AA114" s="129" t="s">
        <v>659</v>
      </c>
      <c r="AB114" s="129" t="s">
        <v>660</v>
      </c>
      <c r="AC114" s="129" t="s">
        <v>661</v>
      </c>
      <c r="AD114" s="129" t="s">
        <v>708</v>
      </c>
      <c r="AE114" s="129" t="s">
        <v>709</v>
      </c>
      <c r="AF114" s="129" t="s">
        <v>710</v>
      </c>
      <c r="AG114" s="129" t="s">
        <v>988</v>
      </c>
      <c r="AH114" s="129" t="s">
        <v>989</v>
      </c>
      <c r="AI114" s="129" t="s">
        <v>990</v>
      </c>
      <c r="AJ114" s="129" t="s">
        <v>655</v>
      </c>
      <c r="AK114" s="129" t="s">
        <v>656</v>
      </c>
      <c r="AL114" s="129" t="s">
        <v>657</v>
      </c>
      <c r="AM114" s="129" t="s">
        <v>658</v>
      </c>
      <c r="AN114" s="129" t="s">
        <v>659</v>
      </c>
      <c r="AO114" s="129" t="s">
        <v>660</v>
      </c>
      <c r="AP114" s="129" t="s">
        <v>661</v>
      </c>
      <c r="AQ114" s="129" t="s">
        <v>708</v>
      </c>
      <c r="AR114" s="129" t="s">
        <v>709</v>
      </c>
      <c r="AS114" s="129" t="s">
        <v>710</v>
      </c>
      <c r="AT114" s="129" t="s">
        <v>988</v>
      </c>
      <c r="AU114" s="129" t="s">
        <v>989</v>
      </c>
      <c r="AV114" s="129" t="s">
        <v>990</v>
      </c>
      <c r="AW114" s="129" t="s">
        <v>1978</v>
      </c>
      <c r="AX114" s="129" t="s">
        <v>1979</v>
      </c>
      <c r="AY114" s="129" t="s">
        <v>1980</v>
      </c>
      <c r="AZ114" s="129" t="s">
        <v>1386</v>
      </c>
      <c r="BA114" s="129" t="s">
        <v>1387</v>
      </c>
      <c r="BB114" s="129" t="s">
        <v>1388</v>
      </c>
      <c r="BC114" s="129" t="s">
        <v>934</v>
      </c>
      <c r="BD114" s="129" t="s">
        <v>935</v>
      </c>
      <c r="BE114" s="129" t="s">
        <v>936</v>
      </c>
      <c r="BF114" s="129" t="s">
        <v>937</v>
      </c>
      <c r="BG114" s="129" t="s">
        <v>938</v>
      </c>
      <c r="BH114" s="129" t="s">
        <v>939</v>
      </c>
      <c r="BI114" s="129" t="s">
        <v>940</v>
      </c>
      <c r="BJ114" s="129" t="s">
        <v>595</v>
      </c>
      <c r="BK114" s="129" t="s">
        <v>596</v>
      </c>
      <c r="BL114" s="129" t="s">
        <v>597</v>
      </c>
      <c r="BM114" s="129" t="s">
        <v>598</v>
      </c>
      <c r="BN114" s="129" t="s">
        <v>599</v>
      </c>
      <c r="BO114" s="129" t="s">
        <v>600</v>
      </c>
      <c r="BP114" s="129" t="s">
        <v>601</v>
      </c>
      <c r="BQ114" s="129" t="s">
        <v>602</v>
      </c>
      <c r="BR114" s="129" t="s">
        <v>662</v>
      </c>
      <c r="BS114" s="129" t="s">
        <v>663</v>
      </c>
      <c r="BT114" s="129" t="s">
        <v>664</v>
      </c>
      <c r="BU114" s="129" t="s">
        <v>665</v>
      </c>
      <c r="BV114" s="129" t="s">
        <v>666</v>
      </c>
      <c r="BW114" s="129" t="s">
        <v>667</v>
      </c>
      <c r="BX114" s="129" t="s">
        <v>668</v>
      </c>
      <c r="BY114" s="129" t="s">
        <v>711</v>
      </c>
      <c r="BZ114" s="129" t="s">
        <v>712</v>
      </c>
      <c r="CA114" s="129" t="s">
        <v>713</v>
      </c>
      <c r="CB114" s="129" t="s">
        <v>405</v>
      </c>
      <c r="CC114" s="129" t="s">
        <v>406</v>
      </c>
      <c r="CD114" s="129" t="s">
        <v>407</v>
      </c>
      <c r="CE114" s="129" t="s">
        <v>408</v>
      </c>
      <c r="CF114" s="129" t="s">
        <v>409</v>
      </c>
      <c r="CG114" s="129" t="s">
        <v>410</v>
      </c>
      <c r="CH114" s="129" t="s">
        <v>411</v>
      </c>
      <c r="CI114" s="129" t="s">
        <v>412</v>
      </c>
      <c r="CJ114" s="129" t="s">
        <v>413</v>
      </c>
      <c r="CK114" s="129" t="s">
        <v>414</v>
      </c>
      <c r="CL114" s="129" t="s">
        <v>415</v>
      </c>
      <c r="CM114" s="129" t="s">
        <v>942</v>
      </c>
      <c r="CN114" s="129" t="s">
        <v>943</v>
      </c>
      <c r="CO114" s="129" t="s">
        <v>944</v>
      </c>
      <c r="CP114" s="129" t="s">
        <v>945</v>
      </c>
      <c r="CQ114" s="129" t="s">
        <v>946</v>
      </c>
      <c r="CR114" s="129" t="s">
        <v>947</v>
      </c>
      <c r="CS114" s="129" t="s">
        <v>948</v>
      </c>
      <c r="CT114" s="129" t="s">
        <v>949</v>
      </c>
      <c r="CU114" s="129" t="s">
        <v>950</v>
      </c>
      <c r="CV114" s="129" t="s">
        <v>951</v>
      </c>
      <c r="CW114" s="129" t="s">
        <v>952</v>
      </c>
      <c r="CX114" s="129" t="s">
        <v>603</v>
      </c>
      <c r="CY114" s="129" t="s">
        <v>604</v>
      </c>
      <c r="CZ114" s="129" t="s">
        <v>605</v>
      </c>
      <c r="DA114" s="129" t="s">
        <v>606</v>
      </c>
      <c r="DB114" s="129" t="s">
        <v>607</v>
      </c>
      <c r="DC114" s="129" t="s">
        <v>608</v>
      </c>
      <c r="DD114" s="129" t="s">
        <v>609</v>
      </c>
      <c r="DE114" s="129" t="s">
        <v>610</v>
      </c>
      <c r="DF114" s="129" t="s">
        <v>1168</v>
      </c>
      <c r="DG114" s="129" t="s">
        <v>1169</v>
      </c>
      <c r="DH114" s="129" t="s">
        <v>1113</v>
      </c>
      <c r="DI114" s="129" t="s">
        <v>953</v>
      </c>
      <c r="DJ114" s="129" t="s">
        <v>954</v>
      </c>
      <c r="DK114" s="129" t="s">
        <v>955</v>
      </c>
      <c r="DL114" s="129" t="s">
        <v>876</v>
      </c>
      <c r="DM114" s="129" t="s">
        <v>877</v>
      </c>
      <c r="DN114" s="129" t="s">
        <v>1202</v>
      </c>
      <c r="DO114" s="129" t="s">
        <v>1203</v>
      </c>
      <c r="DP114" s="129" t="s">
        <v>1204</v>
      </c>
      <c r="DQ114" s="129" t="s">
        <v>1205</v>
      </c>
      <c r="DR114" s="129" t="s">
        <v>1206</v>
      </c>
      <c r="DS114" s="129" t="s">
        <v>1207</v>
      </c>
      <c r="DT114" s="129" t="s">
        <v>1208</v>
      </c>
      <c r="DU114" s="129" t="s">
        <v>1209</v>
      </c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H114" s="129"/>
      <c r="FI114" s="129"/>
      <c r="FJ114" s="129"/>
      <c r="FK114" s="129"/>
      <c r="FL114" s="129"/>
      <c r="FM114" s="129"/>
      <c r="FN114" s="129"/>
      <c r="FO114" s="129"/>
      <c r="FP114" s="129"/>
      <c r="FQ114" s="129"/>
    </row>
    <row r="115" spans="1:173" x14ac:dyDescent="0.25">
      <c r="A115" s="129" t="s">
        <v>1981</v>
      </c>
      <c r="B115" s="129" t="s">
        <v>1982</v>
      </c>
      <c r="C115" s="129" t="s">
        <v>1983</v>
      </c>
      <c r="D115" s="129" t="s">
        <v>1984</v>
      </c>
      <c r="E115" s="129" t="s">
        <v>1985</v>
      </c>
      <c r="F115" s="129" t="s">
        <v>1986</v>
      </c>
      <c r="G115" s="129" t="s">
        <v>1987</v>
      </c>
      <c r="H115" s="129" t="s">
        <v>1423</v>
      </c>
      <c r="I115" s="129" t="s">
        <v>902</v>
      </c>
      <c r="J115" s="129"/>
      <c r="K115" s="129" t="s">
        <v>703</v>
      </c>
      <c r="L115" s="129" t="s">
        <v>704</v>
      </c>
      <c r="M115" s="129" t="s">
        <v>705</v>
      </c>
      <c r="N115" s="129" t="s">
        <v>706</v>
      </c>
      <c r="O115" s="129" t="s">
        <v>707</v>
      </c>
      <c r="P115" s="129" t="s">
        <v>986</v>
      </c>
      <c r="Q115" s="129" t="s">
        <v>987</v>
      </c>
      <c r="R115" s="129" t="s">
        <v>1977</v>
      </c>
      <c r="S115" s="129" t="s">
        <v>538</v>
      </c>
      <c r="T115" s="129" t="s">
        <v>539</v>
      </c>
      <c r="U115" s="129" t="s">
        <v>540</v>
      </c>
      <c r="V115" s="129" t="s">
        <v>541</v>
      </c>
      <c r="W115" s="129" t="s">
        <v>542</v>
      </c>
      <c r="X115" s="129" t="s">
        <v>543</v>
      </c>
      <c r="Y115" s="129" t="s">
        <v>544</v>
      </c>
      <c r="Z115" s="129" t="s">
        <v>545</v>
      </c>
      <c r="AA115" s="129" t="s">
        <v>546</v>
      </c>
      <c r="AB115" s="129" t="s">
        <v>547</v>
      </c>
      <c r="AC115" s="129" t="s">
        <v>548</v>
      </c>
      <c r="AD115" s="129" t="s">
        <v>549</v>
      </c>
      <c r="AE115" s="129" t="s">
        <v>550</v>
      </c>
      <c r="AF115" s="129" t="s">
        <v>1455</v>
      </c>
      <c r="AG115" s="129" t="s">
        <v>1456</v>
      </c>
      <c r="AH115" s="129" t="s">
        <v>1083</v>
      </c>
      <c r="AI115" s="129" t="s">
        <v>1084</v>
      </c>
      <c r="AJ115" s="129" t="s">
        <v>1085</v>
      </c>
      <c r="AK115" s="129" t="s">
        <v>1086</v>
      </c>
      <c r="AL115" s="129" t="s">
        <v>1087</v>
      </c>
      <c r="AM115" s="129" t="s">
        <v>1088</v>
      </c>
      <c r="AN115" s="129" t="s">
        <v>655</v>
      </c>
      <c r="AO115" s="129" t="s">
        <v>656</v>
      </c>
      <c r="AP115" s="129" t="s">
        <v>657</v>
      </c>
      <c r="AQ115" s="129" t="s">
        <v>658</v>
      </c>
      <c r="AR115" s="129" t="s">
        <v>659</v>
      </c>
      <c r="AS115" s="129" t="s">
        <v>660</v>
      </c>
      <c r="AT115" s="129" t="s">
        <v>661</v>
      </c>
      <c r="AU115" s="129" t="s">
        <v>708</v>
      </c>
      <c r="AV115" s="129" t="s">
        <v>709</v>
      </c>
      <c r="AW115" s="129" t="s">
        <v>710</v>
      </c>
      <c r="AX115" s="129" t="s">
        <v>988</v>
      </c>
      <c r="AY115" s="129" t="s">
        <v>989</v>
      </c>
      <c r="AZ115" s="129" t="s">
        <v>990</v>
      </c>
      <c r="BA115" s="129" t="s">
        <v>819</v>
      </c>
      <c r="BB115" s="129" t="s">
        <v>820</v>
      </c>
      <c r="BC115" s="129" t="s">
        <v>821</v>
      </c>
      <c r="BD115" s="129" t="s">
        <v>822</v>
      </c>
      <c r="BE115" s="129" t="s">
        <v>823</v>
      </c>
      <c r="BF115" s="129" t="s">
        <v>824</v>
      </c>
      <c r="BG115" s="129" t="s">
        <v>825</v>
      </c>
      <c r="BH115" s="129" t="s">
        <v>826</v>
      </c>
      <c r="BI115" s="129" t="s">
        <v>991</v>
      </c>
      <c r="BJ115" s="129" t="s">
        <v>992</v>
      </c>
      <c r="BK115" s="129" t="s">
        <v>993</v>
      </c>
      <c r="BL115" s="129" t="s">
        <v>994</v>
      </c>
      <c r="BM115" s="129" t="s">
        <v>995</v>
      </c>
      <c r="BN115" s="129" t="s">
        <v>996</v>
      </c>
      <c r="BO115" s="129" t="s">
        <v>997</v>
      </c>
      <c r="BP115" s="129" t="s">
        <v>1089</v>
      </c>
      <c r="BQ115" s="129" t="s">
        <v>677</v>
      </c>
      <c r="BR115" s="129" t="s">
        <v>678</v>
      </c>
      <c r="BS115" s="129" t="s">
        <v>679</v>
      </c>
      <c r="BT115" s="129" t="s">
        <v>680</v>
      </c>
      <c r="BU115" s="129" t="s">
        <v>681</v>
      </c>
      <c r="BV115" s="129" t="s">
        <v>682</v>
      </c>
      <c r="BW115" s="129" t="s">
        <v>683</v>
      </c>
      <c r="BX115" s="129" t="s">
        <v>684</v>
      </c>
      <c r="BY115" s="129" t="s">
        <v>685</v>
      </c>
      <c r="BZ115" s="129" t="s">
        <v>686</v>
      </c>
      <c r="CA115" s="129" t="s">
        <v>687</v>
      </c>
      <c r="CB115" s="129" t="s">
        <v>688</v>
      </c>
      <c r="CC115" s="129" t="s">
        <v>689</v>
      </c>
      <c r="CD115" s="129" t="s">
        <v>1988</v>
      </c>
      <c r="CE115" s="129" t="s">
        <v>1989</v>
      </c>
      <c r="CF115" s="129" t="s">
        <v>1990</v>
      </c>
      <c r="CG115" s="129" t="s">
        <v>998</v>
      </c>
      <c r="CH115" s="129" t="s">
        <v>999</v>
      </c>
      <c r="CI115" s="129" t="s">
        <v>1000</v>
      </c>
      <c r="CJ115" s="129" t="s">
        <v>1001</v>
      </c>
      <c r="CK115" s="129" t="s">
        <v>1002</v>
      </c>
      <c r="CL115" s="129" t="s">
        <v>1003</v>
      </c>
      <c r="CM115" s="129" t="s">
        <v>1004</v>
      </c>
      <c r="CN115" s="129" t="s">
        <v>1005</v>
      </c>
      <c r="CO115" s="129" t="s">
        <v>1006</v>
      </c>
      <c r="CP115" s="129" t="s">
        <v>1007</v>
      </c>
      <c r="CQ115" s="129" t="s">
        <v>590</v>
      </c>
      <c r="CR115" s="129" t="s">
        <v>591</v>
      </c>
      <c r="CS115" s="129" t="s">
        <v>592</v>
      </c>
      <c r="CT115" s="129" t="s">
        <v>593</v>
      </c>
      <c r="CU115" s="129" t="s">
        <v>594</v>
      </c>
      <c r="CV115" s="129" t="s">
        <v>595</v>
      </c>
      <c r="CW115" s="129" t="s">
        <v>596</v>
      </c>
      <c r="CX115" s="129" t="s">
        <v>597</v>
      </c>
      <c r="CY115" s="129" t="s">
        <v>598</v>
      </c>
      <c r="CZ115" s="129" t="s">
        <v>599</v>
      </c>
      <c r="DA115" s="129" t="s">
        <v>600</v>
      </c>
      <c r="DB115" s="129" t="s">
        <v>601</v>
      </c>
      <c r="DC115" s="129" t="s">
        <v>602</v>
      </c>
      <c r="DD115" s="129" t="s">
        <v>662</v>
      </c>
      <c r="DE115" s="129" t="s">
        <v>663</v>
      </c>
      <c r="DF115" s="129" t="s">
        <v>664</v>
      </c>
      <c r="DG115" s="129" t="s">
        <v>665</v>
      </c>
      <c r="DH115" s="129" t="s">
        <v>666</v>
      </c>
      <c r="DI115" s="129" t="s">
        <v>667</v>
      </c>
      <c r="DJ115" s="129" t="s">
        <v>668</v>
      </c>
      <c r="DK115" s="129" t="s">
        <v>711</v>
      </c>
      <c r="DL115" s="129" t="s">
        <v>712</v>
      </c>
      <c r="DM115" s="129" t="s">
        <v>713</v>
      </c>
      <c r="DN115" s="129" t="s">
        <v>1149</v>
      </c>
      <c r="DO115" s="129" t="s">
        <v>1150</v>
      </c>
      <c r="DP115" s="129" t="s">
        <v>1151</v>
      </c>
      <c r="DQ115" s="129" t="s">
        <v>1168</v>
      </c>
      <c r="DR115" s="129" t="s">
        <v>1169</v>
      </c>
      <c r="DS115" s="129" t="s">
        <v>1113</v>
      </c>
      <c r="DT115" s="129" t="s">
        <v>953</v>
      </c>
      <c r="DU115" s="129" t="s">
        <v>954</v>
      </c>
      <c r="DV115" s="129" t="s">
        <v>955</v>
      </c>
      <c r="DW115" s="129" t="s">
        <v>876</v>
      </c>
      <c r="DX115" s="129" t="s">
        <v>877</v>
      </c>
      <c r="DY115" s="129" t="s">
        <v>1664</v>
      </c>
      <c r="DZ115" s="129" t="s">
        <v>1665</v>
      </c>
      <c r="EA115" s="129" t="s">
        <v>1666</v>
      </c>
      <c r="EB115" s="129" t="s">
        <v>1667</v>
      </c>
      <c r="EC115" s="129" t="s">
        <v>1668</v>
      </c>
      <c r="ED115" s="129" t="s">
        <v>1669</v>
      </c>
      <c r="EE115" s="129" t="s">
        <v>1670</v>
      </c>
      <c r="EF115" s="129" t="s">
        <v>1671</v>
      </c>
      <c r="EG115" s="129" t="s">
        <v>1672</v>
      </c>
      <c r="EH115" s="129" t="s">
        <v>1673</v>
      </c>
      <c r="EI115" s="129" t="s">
        <v>1674</v>
      </c>
      <c r="EJ115" s="129" t="s">
        <v>781</v>
      </c>
      <c r="EK115" s="129" t="s">
        <v>782</v>
      </c>
      <c r="EL115" s="129" t="s">
        <v>783</v>
      </c>
      <c r="EM115" s="129" t="s">
        <v>784</v>
      </c>
      <c r="EN115" s="129" t="s">
        <v>785</v>
      </c>
      <c r="EO115" s="129" t="s">
        <v>786</v>
      </c>
      <c r="EP115" s="129" t="s">
        <v>787</v>
      </c>
      <c r="EQ115" s="129" t="s">
        <v>788</v>
      </c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H115" s="129"/>
      <c r="FI115" s="129"/>
      <c r="FJ115" s="129"/>
      <c r="FK115" s="129"/>
      <c r="FL115" s="129"/>
      <c r="FM115" s="129"/>
      <c r="FN115" s="129"/>
      <c r="FO115" s="129"/>
      <c r="FP115" s="129"/>
      <c r="FQ115" s="129"/>
    </row>
    <row r="116" spans="1:173" x14ac:dyDescent="0.25">
      <c r="A116" s="129" t="s">
        <v>1991</v>
      </c>
      <c r="B116" s="129" t="s">
        <v>1992</v>
      </c>
      <c r="C116" s="129" t="s">
        <v>896</v>
      </c>
      <c r="D116" s="129" t="s">
        <v>1993</v>
      </c>
      <c r="E116" s="129" t="s">
        <v>1994</v>
      </c>
      <c r="F116" s="129" t="s">
        <v>1995</v>
      </c>
      <c r="G116" s="129" t="s">
        <v>1996</v>
      </c>
      <c r="H116" s="129" t="s">
        <v>1423</v>
      </c>
      <c r="I116" s="129" t="s">
        <v>902</v>
      </c>
      <c r="J116" s="129" t="s">
        <v>1997</v>
      </c>
      <c r="K116" s="129" t="s">
        <v>705</v>
      </c>
      <c r="L116" s="129" t="s">
        <v>706</v>
      </c>
      <c r="M116" s="129" t="s">
        <v>707</v>
      </c>
      <c r="N116" s="129" t="s">
        <v>986</v>
      </c>
      <c r="O116" s="129" t="s">
        <v>987</v>
      </c>
      <c r="P116" s="129" t="s">
        <v>1083</v>
      </c>
      <c r="Q116" s="129" t="s">
        <v>1084</v>
      </c>
      <c r="R116" s="129" t="s">
        <v>1085</v>
      </c>
      <c r="S116" s="129" t="s">
        <v>1086</v>
      </c>
      <c r="T116" s="129" t="s">
        <v>1087</v>
      </c>
      <c r="U116" s="129" t="s">
        <v>821</v>
      </c>
      <c r="V116" s="129" t="s">
        <v>822</v>
      </c>
      <c r="W116" s="129" t="s">
        <v>823</v>
      </c>
      <c r="X116" s="129" t="s">
        <v>824</v>
      </c>
      <c r="Y116" s="129" t="s">
        <v>825</v>
      </c>
      <c r="Z116" s="129" t="s">
        <v>826</v>
      </c>
      <c r="AA116" s="129" t="s">
        <v>1998</v>
      </c>
      <c r="AB116" s="129" t="s">
        <v>584</v>
      </c>
      <c r="AC116" s="129" t="s">
        <v>585</v>
      </c>
      <c r="AD116" s="129" t="s">
        <v>1999</v>
      </c>
      <c r="AE116" s="129" t="s">
        <v>586</v>
      </c>
      <c r="AF116" s="129" t="s">
        <v>587</v>
      </c>
      <c r="AG116" s="129" t="s">
        <v>684</v>
      </c>
      <c r="AH116" s="129" t="s">
        <v>685</v>
      </c>
      <c r="AI116" s="129" t="s">
        <v>686</v>
      </c>
      <c r="AJ116" s="129" t="s">
        <v>687</v>
      </c>
      <c r="AK116" s="129" t="s">
        <v>688</v>
      </c>
      <c r="AL116" s="129" t="s">
        <v>689</v>
      </c>
      <c r="AM116" s="129" t="s">
        <v>597</v>
      </c>
      <c r="AN116" s="129" t="s">
        <v>598</v>
      </c>
      <c r="AO116" s="129" t="s">
        <v>599</v>
      </c>
      <c r="AP116" s="129" t="s">
        <v>600</v>
      </c>
      <c r="AQ116" s="129" t="s">
        <v>601</v>
      </c>
      <c r="AR116" s="129" t="s">
        <v>602</v>
      </c>
      <c r="AS116" s="129" t="s">
        <v>2000</v>
      </c>
      <c r="AT116" s="129" t="s">
        <v>2001</v>
      </c>
      <c r="AU116" s="129" t="s">
        <v>1370</v>
      </c>
      <c r="AV116" s="129" t="s">
        <v>1103</v>
      </c>
      <c r="AW116" s="129" t="s">
        <v>1104</v>
      </c>
      <c r="AX116" s="129" t="s">
        <v>2002</v>
      </c>
      <c r="AY116" s="129" t="s">
        <v>603</v>
      </c>
      <c r="AZ116" s="129" t="s">
        <v>604</v>
      </c>
      <c r="BA116" s="129" t="s">
        <v>605</v>
      </c>
      <c r="BB116" s="129" t="s">
        <v>606</v>
      </c>
      <c r="BC116" s="129" t="s">
        <v>607</v>
      </c>
      <c r="BD116" s="129" t="s">
        <v>608</v>
      </c>
      <c r="BE116" s="129" t="s">
        <v>609</v>
      </c>
      <c r="BF116" s="129" t="s">
        <v>610</v>
      </c>
      <c r="BG116" s="129" t="s">
        <v>1168</v>
      </c>
      <c r="BH116" s="129" t="s">
        <v>1169</v>
      </c>
      <c r="BI116" s="129" t="s">
        <v>1113</v>
      </c>
      <c r="BJ116" s="129" t="s">
        <v>953</v>
      </c>
      <c r="BK116" s="129" t="s">
        <v>954</v>
      </c>
      <c r="BL116" s="129" t="s">
        <v>955</v>
      </c>
      <c r="BM116" s="129" t="s">
        <v>876</v>
      </c>
      <c r="BN116" s="129" t="s">
        <v>877</v>
      </c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129"/>
      <c r="EF116" s="129"/>
      <c r="EG116" s="129"/>
      <c r="EH116" s="129"/>
      <c r="EI116" s="129"/>
      <c r="EJ116" s="129"/>
      <c r="EK116" s="129"/>
      <c r="EL116" s="129"/>
      <c r="EM116" s="129"/>
      <c r="EN116" s="129"/>
      <c r="EO116" s="129"/>
      <c r="EP116" s="129"/>
      <c r="EQ116" s="129"/>
      <c r="ER116" s="129"/>
      <c r="ES116" s="129"/>
      <c r="ET116" s="129"/>
      <c r="EU116" s="129"/>
      <c r="EV116" s="129"/>
      <c r="EW116" s="129"/>
      <c r="EX116" s="129"/>
      <c r="EY116" s="129"/>
      <c r="EZ116" s="129"/>
      <c r="FA116" s="129"/>
      <c r="FB116" s="129"/>
      <c r="FC116" s="129"/>
      <c r="FD116" s="129"/>
      <c r="FE116" s="129"/>
      <c r="FF116" s="129"/>
      <c r="FH116" s="129"/>
      <c r="FI116" s="129"/>
      <c r="FJ116" s="129"/>
      <c r="FK116" s="129"/>
      <c r="FL116" s="129"/>
      <c r="FM116" s="129"/>
      <c r="FN116" s="129"/>
      <c r="FO116" s="129"/>
      <c r="FP116" s="129"/>
      <c r="FQ116" s="129"/>
    </row>
    <row r="117" spans="1:173" x14ac:dyDescent="0.25">
      <c r="A117" s="129" t="s">
        <v>2003</v>
      </c>
      <c r="B117" s="129" t="s">
        <v>2004</v>
      </c>
      <c r="C117" s="129" t="s">
        <v>2005</v>
      </c>
      <c r="D117" s="129" t="s">
        <v>2006</v>
      </c>
      <c r="E117" s="129" t="s">
        <v>2007</v>
      </c>
      <c r="F117" s="129" t="s">
        <v>2008</v>
      </c>
      <c r="G117" s="129" t="s">
        <v>2009</v>
      </c>
      <c r="H117" s="129" t="s">
        <v>1423</v>
      </c>
      <c r="I117" s="129" t="s">
        <v>902</v>
      </c>
      <c r="J117" s="129"/>
      <c r="K117" s="129" t="s">
        <v>538</v>
      </c>
      <c r="L117" s="129" t="s">
        <v>539</v>
      </c>
      <c r="M117" s="129" t="s">
        <v>540</v>
      </c>
      <c r="N117" s="129" t="s">
        <v>541</v>
      </c>
      <c r="O117" s="129" t="s">
        <v>542</v>
      </c>
      <c r="P117" s="129" t="s">
        <v>543</v>
      </c>
      <c r="Q117" s="129" t="s">
        <v>544</v>
      </c>
      <c r="R117" s="129" t="s">
        <v>545</v>
      </c>
      <c r="S117" s="129" t="s">
        <v>546</v>
      </c>
      <c r="T117" s="129" t="s">
        <v>547</v>
      </c>
      <c r="U117" s="129" t="s">
        <v>548</v>
      </c>
      <c r="V117" s="129" t="s">
        <v>549</v>
      </c>
      <c r="W117" s="129" t="s">
        <v>550</v>
      </c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29"/>
      <c r="DF117" s="129"/>
      <c r="DG117" s="129"/>
      <c r="DH117" s="129"/>
      <c r="DI117" s="129"/>
      <c r="DJ117" s="129"/>
      <c r="DK117" s="129"/>
      <c r="DL117" s="129"/>
      <c r="DM117" s="129"/>
      <c r="DN117" s="129"/>
      <c r="DO117" s="129"/>
      <c r="DP117" s="129"/>
      <c r="DQ117" s="129"/>
      <c r="DR117" s="129"/>
      <c r="DS117" s="129"/>
      <c r="DT117" s="129"/>
      <c r="DU117" s="129"/>
      <c r="DV117" s="129"/>
      <c r="DW117" s="129"/>
      <c r="DX117" s="129"/>
      <c r="DY117" s="129"/>
      <c r="DZ117" s="129"/>
      <c r="EA117" s="129"/>
      <c r="EB117" s="129"/>
      <c r="EC117" s="129"/>
      <c r="ED117" s="129"/>
      <c r="EE117" s="129"/>
      <c r="EF117" s="129"/>
      <c r="EG117" s="129"/>
      <c r="EH117" s="129"/>
      <c r="EI117" s="129"/>
      <c r="EJ117" s="129"/>
      <c r="EK117" s="129"/>
      <c r="EL117" s="129"/>
      <c r="EM117" s="129"/>
      <c r="EN117" s="129"/>
      <c r="EO117" s="129"/>
      <c r="EP117" s="129"/>
      <c r="EQ117" s="129"/>
      <c r="ER117" s="129"/>
      <c r="ES117" s="129"/>
      <c r="ET117" s="129"/>
      <c r="EU117" s="129"/>
      <c r="EV117" s="129"/>
      <c r="EW117" s="129"/>
      <c r="EX117" s="129"/>
      <c r="EY117" s="129"/>
      <c r="EZ117" s="129"/>
      <c r="FA117" s="129"/>
      <c r="FB117" s="129"/>
      <c r="FC117" s="129"/>
      <c r="FD117" s="129"/>
      <c r="FE117" s="129"/>
      <c r="FF117" s="129"/>
      <c r="FH117" s="129"/>
      <c r="FI117" s="129"/>
      <c r="FJ117" s="129"/>
      <c r="FK117" s="129"/>
      <c r="FL117" s="129"/>
      <c r="FM117" s="129"/>
      <c r="FN117" s="129"/>
      <c r="FO117" s="129"/>
      <c r="FP117" s="129"/>
      <c r="FQ117" s="129"/>
    </row>
    <row r="118" spans="1:173" x14ac:dyDescent="0.25">
      <c r="A118" s="129" t="s">
        <v>2010</v>
      </c>
      <c r="B118" s="129" t="s">
        <v>2011</v>
      </c>
      <c r="C118" s="129" t="s">
        <v>2012</v>
      </c>
      <c r="D118" s="129" t="s">
        <v>2013</v>
      </c>
      <c r="E118" s="129" t="s">
        <v>2014</v>
      </c>
      <c r="F118" s="129" t="s">
        <v>2015</v>
      </c>
      <c r="G118" s="129" t="s">
        <v>2016</v>
      </c>
      <c r="H118" s="129" t="s">
        <v>1423</v>
      </c>
      <c r="I118" s="129" t="s">
        <v>902</v>
      </c>
      <c r="J118" s="129"/>
      <c r="K118" s="129" t="s">
        <v>551</v>
      </c>
      <c r="L118" s="129" t="s">
        <v>375</v>
      </c>
      <c r="M118" s="129" t="s">
        <v>376</v>
      </c>
      <c r="N118" s="129" t="s">
        <v>377</v>
      </c>
      <c r="O118" s="129" t="s">
        <v>378</v>
      </c>
      <c r="P118" s="129" t="s">
        <v>379</v>
      </c>
      <c r="Q118" s="129" t="s">
        <v>380</v>
      </c>
      <c r="R118" s="129" t="s">
        <v>381</v>
      </c>
      <c r="S118" s="129" t="s">
        <v>382</v>
      </c>
      <c r="T118" s="129" t="s">
        <v>383</v>
      </c>
      <c r="U118" s="129" t="s">
        <v>384</v>
      </c>
      <c r="V118" s="129" t="s">
        <v>552</v>
      </c>
      <c r="W118" s="129" t="s">
        <v>553</v>
      </c>
      <c r="X118" s="129" t="s">
        <v>554</v>
      </c>
      <c r="Y118" s="129" t="s">
        <v>555</v>
      </c>
      <c r="Z118" s="129" t="s">
        <v>556</v>
      </c>
      <c r="AA118" s="129" t="s">
        <v>557</v>
      </c>
      <c r="AB118" s="129" t="s">
        <v>558</v>
      </c>
      <c r="AC118" s="129" t="s">
        <v>559</v>
      </c>
      <c r="AD118" s="129" t="s">
        <v>560</v>
      </c>
      <c r="AE118" s="129" t="s">
        <v>561</v>
      </c>
      <c r="AF118" s="129" t="s">
        <v>562</v>
      </c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29"/>
      <c r="EF118" s="129"/>
      <c r="EG118" s="129"/>
      <c r="EH118" s="129"/>
      <c r="EI118" s="129"/>
      <c r="EJ118" s="129"/>
      <c r="EK118" s="129"/>
      <c r="EL118" s="129"/>
      <c r="EM118" s="129"/>
      <c r="EN118" s="129"/>
      <c r="EO118" s="129"/>
      <c r="EP118" s="129"/>
      <c r="EQ118" s="129"/>
      <c r="ER118" s="129"/>
      <c r="ES118" s="129"/>
      <c r="ET118" s="129"/>
      <c r="EU118" s="129"/>
      <c r="EV118" s="129"/>
      <c r="EW118" s="129"/>
      <c r="EX118" s="129"/>
      <c r="EY118" s="129"/>
      <c r="EZ118" s="129"/>
      <c r="FA118" s="129"/>
      <c r="FB118" s="129"/>
      <c r="FC118" s="129"/>
      <c r="FD118" s="129"/>
      <c r="FE118" s="129"/>
      <c r="FF118" s="129"/>
      <c r="FH118" s="129"/>
      <c r="FI118" s="129"/>
      <c r="FJ118" s="129"/>
      <c r="FK118" s="129"/>
      <c r="FL118" s="129"/>
      <c r="FM118" s="129"/>
      <c r="FN118" s="129"/>
      <c r="FO118" s="129"/>
      <c r="FP118" s="129"/>
      <c r="FQ118" s="129"/>
    </row>
    <row r="119" spans="1:173" x14ac:dyDescent="0.25">
      <c r="A119" s="129" t="s">
        <v>2017</v>
      </c>
      <c r="B119" s="129" t="s">
        <v>2018</v>
      </c>
      <c r="C119" s="129" t="s">
        <v>2019</v>
      </c>
      <c r="D119" s="129" t="s">
        <v>2020</v>
      </c>
      <c r="E119" s="129" t="s">
        <v>2021</v>
      </c>
      <c r="F119" s="129" t="s">
        <v>2022</v>
      </c>
      <c r="G119" s="129" t="s">
        <v>2023</v>
      </c>
      <c r="H119" s="129" t="s">
        <v>1423</v>
      </c>
      <c r="I119" s="129" t="s">
        <v>902</v>
      </c>
      <c r="J119" s="129"/>
      <c r="K119" s="129" t="s">
        <v>551</v>
      </c>
      <c r="L119" s="129" t="s">
        <v>375</v>
      </c>
      <c r="M119" s="129" t="s">
        <v>376</v>
      </c>
      <c r="N119" s="129" t="s">
        <v>377</v>
      </c>
      <c r="O119" s="129" t="s">
        <v>378</v>
      </c>
      <c r="P119" s="129" t="s">
        <v>379</v>
      </c>
      <c r="Q119" s="129" t="s">
        <v>380</v>
      </c>
      <c r="R119" s="129" t="s">
        <v>381</v>
      </c>
      <c r="S119" s="129" t="s">
        <v>382</v>
      </c>
      <c r="T119" s="129" t="s">
        <v>383</v>
      </c>
      <c r="U119" s="129" t="s">
        <v>384</v>
      </c>
      <c r="V119" s="129" t="s">
        <v>552</v>
      </c>
      <c r="W119" s="129" t="s">
        <v>553</v>
      </c>
      <c r="X119" s="129" t="s">
        <v>554</v>
      </c>
      <c r="Y119" s="129" t="s">
        <v>555</v>
      </c>
      <c r="Z119" s="129" t="s">
        <v>556</v>
      </c>
      <c r="AA119" s="129" t="s">
        <v>557</v>
      </c>
      <c r="AB119" s="129" t="s">
        <v>558</v>
      </c>
      <c r="AC119" s="129" t="s">
        <v>559</v>
      </c>
      <c r="AD119" s="129" t="s">
        <v>560</v>
      </c>
      <c r="AE119" s="129" t="s">
        <v>561</v>
      </c>
      <c r="AF119" s="129" t="s">
        <v>562</v>
      </c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29"/>
      <c r="EF119" s="129"/>
      <c r="EG119" s="129"/>
      <c r="EH119" s="129"/>
      <c r="EI119" s="129"/>
      <c r="EJ119" s="129"/>
      <c r="EK119" s="129"/>
      <c r="EL119" s="129"/>
      <c r="EM119" s="129"/>
      <c r="EN119" s="129"/>
      <c r="EO119" s="129"/>
      <c r="EP119" s="129"/>
      <c r="EQ119" s="129"/>
      <c r="ER119" s="129"/>
      <c r="ES119" s="129"/>
      <c r="ET119" s="129"/>
      <c r="EU119" s="129"/>
      <c r="EV119" s="129"/>
      <c r="EW119" s="129"/>
      <c r="EX119" s="129"/>
      <c r="EY119" s="129"/>
      <c r="EZ119" s="129"/>
      <c r="FA119" s="129"/>
      <c r="FB119" s="129"/>
      <c r="FC119" s="129"/>
      <c r="FD119" s="129"/>
      <c r="FE119" s="129"/>
      <c r="FF119" s="129"/>
      <c r="FH119" s="129"/>
      <c r="FI119" s="129"/>
      <c r="FJ119" s="129"/>
      <c r="FK119" s="129"/>
      <c r="FL119" s="129"/>
      <c r="FM119" s="129"/>
      <c r="FN119" s="129"/>
      <c r="FO119" s="129"/>
      <c r="FP119" s="129"/>
      <c r="FQ119" s="129"/>
    </row>
    <row r="120" spans="1:173" x14ac:dyDescent="0.25">
      <c r="A120" s="129" t="s">
        <v>2024</v>
      </c>
      <c r="B120" s="129" t="s">
        <v>2025</v>
      </c>
      <c r="C120" s="129" t="s">
        <v>2026</v>
      </c>
      <c r="D120" s="129" t="s">
        <v>2027</v>
      </c>
      <c r="E120" s="129" t="s">
        <v>2028</v>
      </c>
      <c r="F120" s="129" t="s">
        <v>2029</v>
      </c>
      <c r="G120" s="129" t="s">
        <v>2030</v>
      </c>
      <c r="H120" s="129" t="s">
        <v>1423</v>
      </c>
      <c r="I120" s="129" t="s">
        <v>902</v>
      </c>
      <c r="J120" s="129"/>
      <c r="K120" s="129" t="s">
        <v>1694</v>
      </c>
      <c r="L120" s="129" t="s">
        <v>1695</v>
      </c>
      <c r="M120" s="129" t="s">
        <v>1696</v>
      </c>
      <c r="N120" s="129" t="s">
        <v>1697</v>
      </c>
      <c r="O120" s="129" t="s">
        <v>1698</v>
      </c>
      <c r="P120" s="129" t="s">
        <v>1699</v>
      </c>
      <c r="Q120" s="129" t="s">
        <v>1700</v>
      </c>
      <c r="R120" s="129" t="s">
        <v>1701</v>
      </c>
      <c r="S120" s="129" t="s">
        <v>1702</v>
      </c>
      <c r="T120" s="129" t="s">
        <v>1703</v>
      </c>
      <c r="U120" s="129" t="s">
        <v>1704</v>
      </c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9"/>
      <c r="ED120" s="129"/>
      <c r="EE120" s="129"/>
      <c r="EF120" s="129"/>
      <c r="EG120" s="129"/>
      <c r="EH120" s="129"/>
      <c r="EI120" s="129"/>
      <c r="EJ120" s="129"/>
      <c r="EK120" s="129"/>
      <c r="EL120" s="129"/>
      <c r="EM120" s="129"/>
      <c r="EN120" s="129"/>
      <c r="EO120" s="129"/>
      <c r="EP120" s="129"/>
      <c r="EQ120" s="129"/>
      <c r="ER120" s="129"/>
      <c r="ES120" s="129"/>
      <c r="ET120" s="129"/>
      <c r="EU120" s="129"/>
      <c r="EV120" s="129"/>
      <c r="EW120" s="129"/>
      <c r="EX120" s="129"/>
      <c r="EY120" s="129"/>
      <c r="EZ120" s="129"/>
      <c r="FA120" s="129"/>
      <c r="FB120" s="129"/>
      <c r="FC120" s="129"/>
      <c r="FD120" s="129"/>
      <c r="FE120" s="129"/>
      <c r="FF120" s="129"/>
      <c r="FH120" s="129"/>
      <c r="FI120" s="129"/>
      <c r="FJ120" s="129"/>
      <c r="FK120" s="129"/>
      <c r="FL120" s="129"/>
      <c r="FM120" s="129"/>
      <c r="FN120" s="129"/>
      <c r="FO120" s="129"/>
      <c r="FP120" s="129"/>
      <c r="FQ120" s="129"/>
    </row>
    <row r="121" spans="1:173" x14ac:dyDescent="0.25">
      <c r="A121" s="129" t="s">
        <v>2031</v>
      </c>
      <c r="B121" s="129" t="s">
        <v>2032</v>
      </c>
      <c r="C121" s="129" t="s">
        <v>2033</v>
      </c>
      <c r="D121" s="129" t="s">
        <v>2034</v>
      </c>
      <c r="E121" s="129" t="s">
        <v>2035</v>
      </c>
      <c r="F121" s="129" t="s">
        <v>2036</v>
      </c>
      <c r="G121" s="129" t="s">
        <v>2037</v>
      </c>
      <c r="H121" s="129" t="s">
        <v>1423</v>
      </c>
      <c r="I121" s="129" t="s">
        <v>902</v>
      </c>
      <c r="J121" s="129"/>
      <c r="K121" s="129" t="s">
        <v>703</v>
      </c>
      <c r="L121" s="129" t="s">
        <v>704</v>
      </c>
      <c r="M121" s="129" t="s">
        <v>705</v>
      </c>
      <c r="N121" s="129" t="s">
        <v>706</v>
      </c>
      <c r="O121" s="129" t="s">
        <v>707</v>
      </c>
      <c r="P121" s="129" t="s">
        <v>986</v>
      </c>
      <c r="Q121" s="129" t="s">
        <v>987</v>
      </c>
      <c r="R121" s="129" t="s">
        <v>1977</v>
      </c>
      <c r="S121" s="129" t="s">
        <v>1455</v>
      </c>
      <c r="T121" s="129" t="s">
        <v>1456</v>
      </c>
      <c r="U121" s="129" t="s">
        <v>1083</v>
      </c>
      <c r="V121" s="129" t="s">
        <v>1084</v>
      </c>
      <c r="W121" s="129" t="s">
        <v>1085</v>
      </c>
      <c r="X121" s="129" t="s">
        <v>655</v>
      </c>
      <c r="Y121" s="129" t="s">
        <v>656</v>
      </c>
      <c r="Z121" s="129" t="s">
        <v>657</v>
      </c>
      <c r="AA121" s="129" t="s">
        <v>658</v>
      </c>
      <c r="AB121" s="129" t="s">
        <v>659</v>
      </c>
      <c r="AC121" s="129" t="s">
        <v>660</v>
      </c>
      <c r="AD121" s="129" t="s">
        <v>661</v>
      </c>
      <c r="AE121" s="129" t="s">
        <v>708</v>
      </c>
      <c r="AF121" s="129" t="s">
        <v>709</v>
      </c>
      <c r="AG121" s="129" t="s">
        <v>710</v>
      </c>
      <c r="AH121" s="129" t="s">
        <v>819</v>
      </c>
      <c r="AI121" s="129" t="s">
        <v>820</v>
      </c>
      <c r="AJ121" s="129" t="s">
        <v>821</v>
      </c>
      <c r="AK121" s="129" t="s">
        <v>822</v>
      </c>
      <c r="AL121" s="129" t="s">
        <v>823</v>
      </c>
      <c r="AM121" s="129" t="s">
        <v>991</v>
      </c>
      <c r="AN121" s="129" t="s">
        <v>992</v>
      </c>
      <c r="AO121" s="129" t="s">
        <v>993</v>
      </c>
      <c r="AP121" s="129" t="s">
        <v>994</v>
      </c>
      <c r="AQ121" s="129" t="s">
        <v>995</v>
      </c>
      <c r="AR121" s="129" t="s">
        <v>679</v>
      </c>
      <c r="AS121" s="129" t="s">
        <v>680</v>
      </c>
      <c r="AT121" s="129" t="s">
        <v>681</v>
      </c>
      <c r="AU121" s="129" t="s">
        <v>682</v>
      </c>
      <c r="AV121" s="129" t="s">
        <v>683</v>
      </c>
      <c r="AW121" s="129" t="s">
        <v>684</v>
      </c>
      <c r="AX121" s="129" t="s">
        <v>685</v>
      </c>
      <c r="AY121" s="129" t="s">
        <v>686</v>
      </c>
      <c r="AZ121" s="129" t="s">
        <v>660</v>
      </c>
      <c r="BA121" s="129" t="s">
        <v>661</v>
      </c>
      <c r="BB121" s="129" t="s">
        <v>708</v>
      </c>
      <c r="BC121" s="129" t="s">
        <v>709</v>
      </c>
      <c r="BD121" s="129" t="s">
        <v>710</v>
      </c>
      <c r="BE121" s="129" t="s">
        <v>1388</v>
      </c>
      <c r="BF121" s="129" t="s">
        <v>934</v>
      </c>
      <c r="BG121" s="129" t="s">
        <v>935</v>
      </c>
      <c r="BH121" s="129" t="s">
        <v>936</v>
      </c>
      <c r="BI121" s="129" t="s">
        <v>937</v>
      </c>
      <c r="BJ121" s="129" t="s">
        <v>1170</v>
      </c>
      <c r="BK121" s="129" t="s">
        <v>1171</v>
      </c>
      <c r="BL121" s="129" t="s">
        <v>1096</v>
      </c>
      <c r="BM121" s="129" t="s">
        <v>1097</v>
      </c>
      <c r="BN121" s="129" t="s">
        <v>1098</v>
      </c>
      <c r="BO121" s="129" t="s">
        <v>1099</v>
      </c>
      <c r="BP121" s="129" t="s">
        <v>1100</v>
      </c>
      <c r="BQ121" s="129" t="s">
        <v>1101</v>
      </c>
      <c r="BR121" s="129" t="s">
        <v>1168</v>
      </c>
      <c r="BS121" s="129" t="s">
        <v>1169</v>
      </c>
      <c r="BT121" s="129" t="s">
        <v>1113</v>
      </c>
      <c r="BU121" s="129" t="s">
        <v>953</v>
      </c>
      <c r="BV121" s="129" t="s">
        <v>954</v>
      </c>
      <c r="BW121" s="129" t="s">
        <v>955</v>
      </c>
      <c r="BX121" s="129" t="s">
        <v>876</v>
      </c>
      <c r="BY121" s="129" t="s">
        <v>877</v>
      </c>
      <c r="BZ121" s="129" t="s">
        <v>959</v>
      </c>
      <c r="CA121" s="129" t="s">
        <v>960</v>
      </c>
      <c r="CB121" s="129" t="s">
        <v>961</v>
      </c>
      <c r="CC121" s="129" t="s">
        <v>962</v>
      </c>
      <c r="CD121" s="129" t="s">
        <v>963</v>
      </c>
      <c r="CE121" s="129" t="s">
        <v>964</v>
      </c>
      <c r="CF121" s="129" t="s">
        <v>965</v>
      </c>
      <c r="CG121" s="129" t="s">
        <v>966</v>
      </c>
      <c r="CH121" s="129" t="s">
        <v>942</v>
      </c>
      <c r="CI121" s="129" t="s">
        <v>943</v>
      </c>
      <c r="CJ121" s="129" t="s">
        <v>944</v>
      </c>
      <c r="CK121" s="129" t="s">
        <v>945</v>
      </c>
      <c r="CL121" s="129" t="s">
        <v>946</v>
      </c>
      <c r="CM121" s="129" t="s">
        <v>947</v>
      </c>
      <c r="CN121" s="129" t="s">
        <v>948</v>
      </c>
      <c r="CO121" s="129" t="s">
        <v>949</v>
      </c>
      <c r="CP121" s="129" t="s">
        <v>950</v>
      </c>
      <c r="CQ121" s="129" t="s">
        <v>951</v>
      </c>
      <c r="CR121" s="129" t="s">
        <v>952</v>
      </c>
      <c r="CS121" s="129" t="s">
        <v>603</v>
      </c>
      <c r="CT121" s="129" t="s">
        <v>604</v>
      </c>
      <c r="CU121" s="129" t="s">
        <v>605</v>
      </c>
      <c r="CV121" s="129" t="s">
        <v>606</v>
      </c>
      <c r="CW121" s="129" t="s">
        <v>607</v>
      </c>
      <c r="CX121" s="129" t="s">
        <v>608</v>
      </c>
      <c r="CY121" s="129" t="s">
        <v>609</v>
      </c>
      <c r="CZ121" s="129" t="s">
        <v>610</v>
      </c>
      <c r="DA121" s="129" t="s">
        <v>959</v>
      </c>
      <c r="DB121" s="129" t="s">
        <v>960</v>
      </c>
      <c r="DC121" s="129" t="s">
        <v>961</v>
      </c>
      <c r="DD121" s="129" t="s">
        <v>962</v>
      </c>
      <c r="DE121" s="129" t="s">
        <v>963</v>
      </c>
      <c r="DF121" s="129" t="s">
        <v>964</v>
      </c>
      <c r="DG121" s="129" t="s">
        <v>965</v>
      </c>
      <c r="DH121" s="129" t="s">
        <v>966</v>
      </c>
      <c r="DI121" s="129" t="s">
        <v>781</v>
      </c>
      <c r="DJ121" s="129" t="s">
        <v>782</v>
      </c>
      <c r="DK121" s="129" t="s">
        <v>783</v>
      </c>
      <c r="DL121" s="129" t="s">
        <v>784</v>
      </c>
      <c r="DM121" s="129" t="s">
        <v>785</v>
      </c>
      <c r="DN121" s="129" t="s">
        <v>786</v>
      </c>
      <c r="DO121" s="129" t="s">
        <v>787</v>
      </c>
      <c r="DP121" s="129" t="s">
        <v>788</v>
      </c>
      <c r="DQ121" s="129" t="s">
        <v>595</v>
      </c>
      <c r="DR121" s="129" t="s">
        <v>596</v>
      </c>
      <c r="DS121" s="129" t="s">
        <v>597</v>
      </c>
      <c r="DT121" s="129" t="s">
        <v>598</v>
      </c>
      <c r="DU121" s="129" t="s">
        <v>599</v>
      </c>
      <c r="DV121" s="129" t="s">
        <v>600</v>
      </c>
      <c r="DW121" s="129" t="s">
        <v>601</v>
      </c>
      <c r="DX121" s="129" t="s">
        <v>602</v>
      </c>
      <c r="DY121" s="129" t="s">
        <v>667</v>
      </c>
      <c r="DZ121" s="129" t="s">
        <v>668</v>
      </c>
      <c r="EA121" s="129" t="s">
        <v>711</v>
      </c>
      <c r="EB121" s="129" t="s">
        <v>712</v>
      </c>
      <c r="EC121" s="129" t="s">
        <v>713</v>
      </c>
      <c r="ED121" s="129" t="s">
        <v>1149</v>
      </c>
      <c r="EE121" s="129" t="s">
        <v>1150</v>
      </c>
      <c r="EF121" s="129" t="s">
        <v>1151</v>
      </c>
      <c r="EG121" s="129" t="s">
        <v>827</v>
      </c>
      <c r="EH121" s="129" t="s">
        <v>828</v>
      </c>
      <c r="EI121" s="129" t="s">
        <v>829</v>
      </c>
      <c r="EJ121" s="129" t="s">
        <v>830</v>
      </c>
      <c r="EK121" s="129" t="s">
        <v>831</v>
      </c>
      <c r="EL121" s="129" t="s">
        <v>832</v>
      </c>
      <c r="EM121" s="129" t="s">
        <v>833</v>
      </c>
      <c r="EN121" s="129" t="s">
        <v>941</v>
      </c>
      <c r="EO121" s="129" t="s">
        <v>862</v>
      </c>
      <c r="EP121" s="129" t="s">
        <v>863</v>
      </c>
      <c r="EQ121" s="129" t="s">
        <v>864</v>
      </c>
      <c r="ER121" s="129" t="s">
        <v>865</v>
      </c>
      <c r="ES121" s="129" t="s">
        <v>866</v>
      </c>
      <c r="ET121" s="129" t="s">
        <v>867</v>
      </c>
      <c r="EU121" s="129" t="s">
        <v>868</v>
      </c>
      <c r="EV121" s="129" t="s">
        <v>1111</v>
      </c>
      <c r="EW121" s="129" t="s">
        <v>405</v>
      </c>
      <c r="EX121" s="129" t="s">
        <v>406</v>
      </c>
      <c r="EY121" s="129" t="s">
        <v>407</v>
      </c>
      <c r="EZ121" s="129" t="s">
        <v>408</v>
      </c>
      <c r="FA121" s="129" t="s">
        <v>409</v>
      </c>
      <c r="FB121" s="129" t="s">
        <v>410</v>
      </c>
      <c r="FC121" s="129" t="s">
        <v>411</v>
      </c>
      <c r="FD121" s="129" t="s">
        <v>412</v>
      </c>
      <c r="FE121" s="129" t="s">
        <v>413</v>
      </c>
      <c r="FF121" s="129" t="s">
        <v>414</v>
      </c>
      <c r="FG121" s="3" t="s">
        <v>415</v>
      </c>
      <c r="FH121" s="129"/>
      <c r="FI121" s="129"/>
      <c r="FJ121" s="129"/>
      <c r="FK121" s="129"/>
      <c r="FL121" s="129"/>
      <c r="FM121" s="129"/>
      <c r="FN121" s="129"/>
      <c r="FO121" s="129"/>
      <c r="FP121" s="129"/>
      <c r="FQ121" s="129"/>
    </row>
    <row r="122" spans="1:173" x14ac:dyDescent="0.25">
      <c r="A122" s="129" t="s">
        <v>2038</v>
      </c>
      <c r="B122" s="129" t="s">
        <v>2039</v>
      </c>
      <c r="C122" s="129"/>
      <c r="D122" s="129" t="s">
        <v>2040</v>
      </c>
      <c r="E122" s="129" t="s">
        <v>2041</v>
      </c>
      <c r="F122" s="129" t="s">
        <v>2042</v>
      </c>
      <c r="G122" s="129" t="s">
        <v>2043</v>
      </c>
      <c r="H122" s="129" t="s">
        <v>1423</v>
      </c>
      <c r="I122" s="129" t="s">
        <v>902</v>
      </c>
      <c r="J122" s="129"/>
      <c r="K122" s="129" t="s">
        <v>1506</v>
      </c>
      <c r="L122" s="129" t="s">
        <v>1122</v>
      </c>
      <c r="M122" s="129" t="s">
        <v>1123</v>
      </c>
      <c r="N122" s="129" t="s">
        <v>1124</v>
      </c>
      <c r="O122" s="129" t="s">
        <v>1125</v>
      </c>
      <c r="P122" s="129" t="s">
        <v>1126</v>
      </c>
      <c r="Q122" s="129" t="s">
        <v>1127</v>
      </c>
      <c r="R122" s="129" t="s">
        <v>1128</v>
      </c>
      <c r="S122" s="129" t="s">
        <v>1129</v>
      </c>
      <c r="T122" s="129" t="s">
        <v>1130</v>
      </c>
      <c r="U122" s="129" t="s">
        <v>1131</v>
      </c>
      <c r="V122" s="129" t="s">
        <v>2044</v>
      </c>
      <c r="W122" s="129" t="s">
        <v>2045</v>
      </c>
      <c r="X122" s="129" t="s">
        <v>2046</v>
      </c>
      <c r="Y122" s="129" t="s">
        <v>855</v>
      </c>
      <c r="Z122" s="129" t="s">
        <v>856</v>
      </c>
      <c r="AA122" s="129" t="s">
        <v>857</v>
      </c>
      <c r="AB122" s="129" t="s">
        <v>858</v>
      </c>
      <c r="AC122" s="129" t="s">
        <v>859</v>
      </c>
      <c r="AD122" s="129" t="s">
        <v>860</v>
      </c>
      <c r="AE122" s="129" t="s">
        <v>861</v>
      </c>
      <c r="AF122" s="129" t="s">
        <v>1454</v>
      </c>
      <c r="AG122" s="129" t="s">
        <v>2047</v>
      </c>
      <c r="AH122" s="129" t="s">
        <v>2048</v>
      </c>
      <c r="AI122" s="129" t="s">
        <v>2049</v>
      </c>
      <c r="AJ122" s="129" t="s">
        <v>862</v>
      </c>
      <c r="AK122" s="129" t="s">
        <v>863</v>
      </c>
      <c r="AL122" s="129" t="s">
        <v>864</v>
      </c>
      <c r="AM122" s="129" t="s">
        <v>865</v>
      </c>
      <c r="AN122" s="129" t="s">
        <v>866</v>
      </c>
      <c r="AO122" s="129" t="s">
        <v>867</v>
      </c>
      <c r="AP122" s="129" t="s">
        <v>868</v>
      </c>
      <c r="AQ122" s="129" t="s">
        <v>1111</v>
      </c>
      <c r="AR122" s="129" t="s">
        <v>1942</v>
      </c>
      <c r="AS122" s="129" t="s">
        <v>1371</v>
      </c>
      <c r="AT122" s="129" t="s">
        <v>1372</v>
      </c>
      <c r="AU122" s="129" t="s">
        <v>827</v>
      </c>
      <c r="AV122" s="129" t="s">
        <v>828</v>
      </c>
      <c r="AW122" s="129" t="s">
        <v>829</v>
      </c>
      <c r="AX122" s="129" t="s">
        <v>830</v>
      </c>
      <c r="AY122" s="129" t="s">
        <v>831</v>
      </c>
      <c r="AZ122" s="129" t="s">
        <v>832</v>
      </c>
      <c r="BA122" s="129" t="s">
        <v>833</v>
      </c>
      <c r="BB122" s="129" t="s">
        <v>941</v>
      </c>
      <c r="BC122" s="129" t="s">
        <v>2050</v>
      </c>
      <c r="BD122" s="129" t="s">
        <v>1235</v>
      </c>
      <c r="BE122" s="129" t="s">
        <v>1236</v>
      </c>
      <c r="BF122" s="129" t="s">
        <v>765</v>
      </c>
      <c r="BG122" s="129" t="s">
        <v>766</v>
      </c>
      <c r="BH122" s="129" t="s">
        <v>767</v>
      </c>
      <c r="BI122" s="129" t="s">
        <v>768</v>
      </c>
      <c r="BJ122" s="129" t="s">
        <v>769</v>
      </c>
      <c r="BK122" s="129" t="s">
        <v>770</v>
      </c>
      <c r="BL122" s="129" t="s">
        <v>771</v>
      </c>
      <c r="BM122" s="129" t="s">
        <v>772</v>
      </c>
      <c r="BN122" s="129" t="s">
        <v>445</v>
      </c>
      <c r="BO122" s="129" t="s">
        <v>446</v>
      </c>
      <c r="BP122" s="129" t="s">
        <v>447</v>
      </c>
      <c r="BQ122" s="129" t="s">
        <v>448</v>
      </c>
      <c r="BR122" s="129" t="s">
        <v>449</v>
      </c>
      <c r="BS122" s="129" t="s">
        <v>450</v>
      </c>
      <c r="BT122" s="129" t="s">
        <v>451</v>
      </c>
      <c r="BU122" s="129" t="s">
        <v>452</v>
      </c>
      <c r="BV122" s="129" t="s">
        <v>453</v>
      </c>
      <c r="BW122" s="129" t="s">
        <v>454</v>
      </c>
      <c r="BX122" s="129" t="s">
        <v>455</v>
      </c>
      <c r="BY122" s="129" t="s">
        <v>1737</v>
      </c>
      <c r="BZ122" s="129" t="s">
        <v>1738</v>
      </c>
      <c r="CA122" s="129" t="s">
        <v>1739</v>
      </c>
      <c r="CB122" s="129" t="s">
        <v>1168</v>
      </c>
      <c r="CC122" s="129" t="s">
        <v>1169</v>
      </c>
      <c r="CD122" s="129" t="s">
        <v>1113</v>
      </c>
      <c r="CE122" s="129" t="s">
        <v>953</v>
      </c>
      <c r="CF122" s="129" t="s">
        <v>954</v>
      </c>
      <c r="CG122" s="129" t="s">
        <v>955</v>
      </c>
      <c r="CH122" s="129" t="s">
        <v>876</v>
      </c>
      <c r="CI122" s="129" t="s">
        <v>877</v>
      </c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29"/>
      <c r="EF122" s="129"/>
      <c r="EG122" s="129"/>
      <c r="EH122" s="129"/>
      <c r="EI122" s="129"/>
      <c r="EJ122" s="129"/>
      <c r="EK122" s="129"/>
      <c r="EL122" s="129"/>
      <c r="EM122" s="129"/>
      <c r="EN122" s="129"/>
      <c r="EO122" s="129"/>
      <c r="EP122" s="129"/>
      <c r="EQ122" s="129"/>
      <c r="ER122" s="129"/>
      <c r="ES122" s="129"/>
      <c r="ET122" s="129"/>
      <c r="EU122" s="129"/>
      <c r="EV122" s="129"/>
      <c r="EW122" s="129"/>
      <c r="EX122" s="129"/>
      <c r="EY122" s="129"/>
      <c r="EZ122" s="129"/>
      <c r="FA122" s="129"/>
      <c r="FB122" s="129"/>
      <c r="FC122" s="129"/>
      <c r="FD122" s="129"/>
      <c r="FE122" s="129"/>
      <c r="FF122" s="129"/>
      <c r="FH122" s="129"/>
      <c r="FI122" s="129"/>
      <c r="FJ122" s="129"/>
      <c r="FK122" s="129"/>
      <c r="FL122" s="129"/>
      <c r="FM122" s="129"/>
      <c r="FN122" s="129"/>
      <c r="FO122" s="129"/>
      <c r="FP122" s="129"/>
      <c r="FQ122" s="129"/>
    </row>
    <row r="123" spans="1:173" x14ac:dyDescent="0.25">
      <c r="A123" s="129" t="s">
        <v>2051</v>
      </c>
      <c r="B123" s="129" t="s">
        <v>2052</v>
      </c>
      <c r="C123" s="129" t="s">
        <v>2053</v>
      </c>
      <c r="D123" s="129" t="s">
        <v>2054</v>
      </c>
      <c r="E123" s="129" t="s">
        <v>2055</v>
      </c>
      <c r="F123" s="129" t="s">
        <v>2056</v>
      </c>
      <c r="G123" s="129" t="s">
        <v>2057</v>
      </c>
      <c r="H123" s="129" t="s">
        <v>1423</v>
      </c>
      <c r="I123" s="129" t="s">
        <v>902</v>
      </c>
      <c r="J123" s="129"/>
      <c r="K123" s="129" t="s">
        <v>1916</v>
      </c>
      <c r="L123" s="129" t="s">
        <v>1917</v>
      </c>
      <c r="M123" s="129" t="s">
        <v>1918</v>
      </c>
      <c r="N123" s="129" t="s">
        <v>1919</v>
      </c>
      <c r="O123" s="129" t="s">
        <v>1920</v>
      </c>
      <c r="P123" s="129" t="s">
        <v>1921</v>
      </c>
      <c r="Q123" s="129" t="s">
        <v>1922</v>
      </c>
      <c r="R123" s="129" t="s">
        <v>1923</v>
      </c>
      <c r="S123" s="129" t="s">
        <v>1924</v>
      </c>
      <c r="T123" s="129" t="s">
        <v>1925</v>
      </c>
      <c r="U123" s="129" t="s">
        <v>1926</v>
      </c>
      <c r="V123" s="129" t="s">
        <v>1439</v>
      </c>
      <c r="W123" s="129" t="s">
        <v>1440</v>
      </c>
      <c r="X123" s="129" t="s">
        <v>1441</v>
      </c>
      <c r="Y123" s="129" t="s">
        <v>1442</v>
      </c>
      <c r="Z123" s="129" t="s">
        <v>1443</v>
      </c>
      <c r="AA123" s="129" t="s">
        <v>1444</v>
      </c>
      <c r="AB123" s="129" t="s">
        <v>1445</v>
      </c>
      <c r="AC123" s="129" t="s">
        <v>1446</v>
      </c>
      <c r="AD123" s="129" t="s">
        <v>1849</v>
      </c>
      <c r="AE123" s="129" t="s">
        <v>1850</v>
      </c>
      <c r="AF123" s="129" t="s">
        <v>1851</v>
      </c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29"/>
      <c r="DT123" s="129"/>
      <c r="DU123" s="129"/>
      <c r="DV123" s="129"/>
      <c r="DW123" s="129"/>
      <c r="DX123" s="129"/>
      <c r="DY123" s="129"/>
      <c r="DZ123" s="129"/>
      <c r="EA123" s="129"/>
      <c r="EB123" s="129"/>
      <c r="EC123" s="129"/>
      <c r="ED123" s="129"/>
      <c r="EE123" s="129"/>
      <c r="EF123" s="129"/>
      <c r="EG123" s="129"/>
      <c r="EH123" s="129"/>
      <c r="EI123" s="129"/>
      <c r="EJ123" s="129"/>
      <c r="EK123" s="129"/>
      <c r="EL123" s="129"/>
      <c r="EM123" s="129"/>
      <c r="EN123" s="129"/>
      <c r="EO123" s="129"/>
      <c r="EP123" s="129"/>
      <c r="EQ123" s="129"/>
      <c r="ER123" s="129"/>
      <c r="ES123" s="129"/>
      <c r="ET123" s="129"/>
      <c r="EU123" s="129"/>
      <c r="EV123" s="129"/>
      <c r="EW123" s="129"/>
      <c r="EX123" s="129"/>
      <c r="EY123" s="129"/>
      <c r="EZ123" s="129"/>
      <c r="FA123" s="129"/>
      <c r="FB123" s="129"/>
      <c r="FC123" s="129"/>
      <c r="FD123" s="129"/>
      <c r="FE123" s="129"/>
      <c r="FF123" s="129"/>
      <c r="FH123" s="129"/>
      <c r="FI123" s="129"/>
      <c r="FJ123" s="129"/>
      <c r="FK123" s="129"/>
      <c r="FL123" s="129"/>
      <c r="FM123" s="129"/>
      <c r="FN123" s="129"/>
      <c r="FO123" s="129"/>
      <c r="FP123" s="129"/>
      <c r="FQ123" s="129"/>
    </row>
    <row r="124" spans="1:173" x14ac:dyDescent="0.25">
      <c r="A124" s="129" t="s">
        <v>2058</v>
      </c>
      <c r="B124" s="129" t="s">
        <v>2059</v>
      </c>
      <c r="C124" s="129" t="s">
        <v>2060</v>
      </c>
      <c r="D124" s="129" t="s">
        <v>2061</v>
      </c>
      <c r="E124" s="129" t="s">
        <v>2062</v>
      </c>
      <c r="F124" s="129" t="s">
        <v>2063</v>
      </c>
      <c r="G124" s="129" t="s">
        <v>2064</v>
      </c>
      <c r="H124" s="129" t="s">
        <v>1423</v>
      </c>
      <c r="I124" s="129" t="s">
        <v>902</v>
      </c>
      <c r="J124" s="129"/>
      <c r="K124" s="129" t="s">
        <v>595</v>
      </c>
      <c r="L124" s="129" t="s">
        <v>596</v>
      </c>
      <c r="M124" s="129" t="s">
        <v>597</v>
      </c>
      <c r="N124" s="129" t="s">
        <v>598</v>
      </c>
      <c r="O124" s="129" t="s">
        <v>599</v>
      </c>
      <c r="P124" s="129" t="s">
        <v>600</v>
      </c>
      <c r="Q124" s="129" t="s">
        <v>601</v>
      </c>
      <c r="R124" s="129" t="s">
        <v>602</v>
      </c>
      <c r="S124" s="129" t="s">
        <v>667</v>
      </c>
      <c r="T124" s="129" t="s">
        <v>668</v>
      </c>
      <c r="U124" s="129" t="s">
        <v>711</v>
      </c>
      <c r="V124" s="129" t="s">
        <v>712</v>
      </c>
      <c r="W124" s="129" t="s">
        <v>713</v>
      </c>
      <c r="X124" s="129" t="s">
        <v>1149</v>
      </c>
      <c r="Y124" s="129" t="s">
        <v>1150</v>
      </c>
      <c r="Z124" s="129" t="s">
        <v>1151</v>
      </c>
      <c r="AA124" s="129" t="s">
        <v>942</v>
      </c>
      <c r="AB124" s="129" t="s">
        <v>943</v>
      </c>
      <c r="AC124" s="129" t="s">
        <v>944</v>
      </c>
      <c r="AD124" s="129" t="s">
        <v>945</v>
      </c>
      <c r="AE124" s="129" t="s">
        <v>946</v>
      </c>
      <c r="AF124" s="129" t="s">
        <v>947</v>
      </c>
      <c r="AG124" s="129" t="s">
        <v>948</v>
      </c>
      <c r="AH124" s="129" t="s">
        <v>949</v>
      </c>
      <c r="AI124" s="129" t="s">
        <v>950</v>
      </c>
      <c r="AJ124" s="129" t="s">
        <v>951</v>
      </c>
      <c r="AK124" s="129" t="s">
        <v>952</v>
      </c>
      <c r="AL124" s="129" t="s">
        <v>603</v>
      </c>
      <c r="AM124" s="129" t="s">
        <v>604</v>
      </c>
      <c r="AN124" s="129" t="s">
        <v>605</v>
      </c>
      <c r="AO124" s="129" t="s">
        <v>606</v>
      </c>
      <c r="AP124" s="129" t="s">
        <v>607</v>
      </c>
      <c r="AQ124" s="129" t="s">
        <v>608</v>
      </c>
      <c r="AR124" s="129" t="s">
        <v>609</v>
      </c>
      <c r="AS124" s="129" t="s">
        <v>610</v>
      </c>
      <c r="AT124" s="129" t="s">
        <v>1737</v>
      </c>
      <c r="AU124" s="129" t="s">
        <v>1738</v>
      </c>
      <c r="AV124" s="129" t="s">
        <v>1739</v>
      </c>
      <c r="AW124" s="129" t="s">
        <v>1168</v>
      </c>
      <c r="AX124" s="129" t="s">
        <v>1169</v>
      </c>
      <c r="AY124" s="129" t="s">
        <v>1113</v>
      </c>
      <c r="AZ124" s="129" t="s">
        <v>953</v>
      </c>
      <c r="BA124" s="129" t="s">
        <v>954</v>
      </c>
      <c r="BB124" s="129" t="s">
        <v>955</v>
      </c>
      <c r="BC124" s="129" t="s">
        <v>876</v>
      </c>
      <c r="BD124" s="129" t="s">
        <v>877</v>
      </c>
      <c r="BE124" s="129" t="s">
        <v>956</v>
      </c>
      <c r="BF124" s="129" t="s">
        <v>957</v>
      </c>
      <c r="BG124" s="129" t="s">
        <v>958</v>
      </c>
      <c r="BH124" s="129" t="s">
        <v>959</v>
      </c>
      <c r="BI124" s="129" t="s">
        <v>960</v>
      </c>
      <c r="BJ124" s="129" t="s">
        <v>961</v>
      </c>
      <c r="BK124" s="129" t="s">
        <v>962</v>
      </c>
      <c r="BL124" s="129" t="s">
        <v>963</v>
      </c>
      <c r="BM124" s="129" t="s">
        <v>964</v>
      </c>
      <c r="BN124" s="129" t="s">
        <v>965</v>
      </c>
      <c r="BO124" s="129" t="s">
        <v>966</v>
      </c>
      <c r="BP124" s="129" t="s">
        <v>611</v>
      </c>
      <c r="BQ124" s="129" t="s">
        <v>612</v>
      </c>
      <c r="BR124" s="129" t="s">
        <v>613</v>
      </c>
      <c r="BS124" s="129" t="s">
        <v>614</v>
      </c>
      <c r="BT124" s="129" t="s">
        <v>615</v>
      </c>
      <c r="BU124" s="129" t="s">
        <v>616</v>
      </c>
      <c r="BV124" s="129" t="s">
        <v>617</v>
      </c>
      <c r="BW124" s="129" t="s">
        <v>618</v>
      </c>
      <c r="BX124" s="129" t="s">
        <v>619</v>
      </c>
      <c r="BY124" s="129" t="s">
        <v>620</v>
      </c>
      <c r="BZ124" s="129" t="s">
        <v>621</v>
      </c>
      <c r="CA124" s="129" t="s">
        <v>1202</v>
      </c>
      <c r="CB124" s="129" t="s">
        <v>1203</v>
      </c>
      <c r="CC124" s="129" t="s">
        <v>1204</v>
      </c>
      <c r="CD124" s="129" t="s">
        <v>1205</v>
      </c>
      <c r="CE124" s="129" t="s">
        <v>1206</v>
      </c>
      <c r="CF124" s="129" t="s">
        <v>1207</v>
      </c>
      <c r="CG124" s="129" t="s">
        <v>1208</v>
      </c>
      <c r="CH124" s="129" t="s">
        <v>1209</v>
      </c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29"/>
      <c r="DT124" s="129"/>
      <c r="DU124" s="129"/>
      <c r="DV124" s="129"/>
      <c r="DW124" s="129"/>
      <c r="DX124" s="129"/>
      <c r="DY124" s="129"/>
      <c r="DZ124" s="129"/>
      <c r="EA124" s="129"/>
      <c r="EB124" s="129"/>
      <c r="EC124" s="129"/>
      <c r="ED124" s="129"/>
      <c r="EE124" s="129"/>
      <c r="EF124" s="129"/>
      <c r="EG124" s="129"/>
      <c r="EH124" s="129"/>
      <c r="EI124" s="129"/>
      <c r="EJ124" s="129"/>
      <c r="EK124" s="129"/>
      <c r="EL124" s="129"/>
      <c r="EM124" s="129"/>
      <c r="EN124" s="129"/>
      <c r="EO124" s="129"/>
      <c r="EP124" s="129"/>
      <c r="EQ124" s="129"/>
      <c r="ER124" s="129"/>
      <c r="ES124" s="129"/>
      <c r="ET124" s="129"/>
      <c r="EU124" s="129"/>
      <c r="EV124" s="129"/>
      <c r="EW124" s="129"/>
      <c r="EX124" s="129"/>
      <c r="EY124" s="129"/>
      <c r="EZ124" s="129"/>
      <c r="FA124" s="129"/>
      <c r="FB124" s="129"/>
      <c r="FC124" s="129"/>
      <c r="FD124" s="129"/>
      <c r="FE124" s="129"/>
      <c r="FF124" s="129"/>
      <c r="FH124" s="129"/>
      <c r="FI124" s="129"/>
      <c r="FJ124" s="129"/>
      <c r="FK124" s="129"/>
      <c r="FL124" s="129"/>
      <c r="FM124" s="129"/>
      <c r="FN124" s="129"/>
      <c r="FO124" s="129"/>
      <c r="FP124" s="129"/>
      <c r="FQ124" s="129"/>
    </row>
    <row r="125" spans="1:173" x14ac:dyDescent="0.25">
      <c r="A125" s="129" t="s">
        <v>2065</v>
      </c>
      <c r="B125" s="129" t="s">
        <v>2066</v>
      </c>
      <c r="C125" s="129" t="s">
        <v>2067</v>
      </c>
      <c r="D125" s="129" t="s">
        <v>2068</v>
      </c>
      <c r="E125" s="129" t="s">
        <v>2069</v>
      </c>
      <c r="F125" s="129" t="s">
        <v>2070</v>
      </c>
      <c r="G125" s="129" t="s">
        <v>2071</v>
      </c>
      <c r="H125" s="129" t="s">
        <v>1423</v>
      </c>
      <c r="I125" s="129" t="s">
        <v>902</v>
      </c>
      <c r="J125" s="129"/>
      <c r="K125" s="129" t="s">
        <v>599</v>
      </c>
      <c r="L125" s="129" t="s">
        <v>600</v>
      </c>
      <c r="M125" s="129" t="s">
        <v>601</v>
      </c>
      <c r="N125" s="129" t="s">
        <v>602</v>
      </c>
      <c r="O125" s="129" t="s">
        <v>441</v>
      </c>
      <c r="P125" s="129" t="s">
        <v>442</v>
      </c>
      <c r="Q125" s="129" t="s">
        <v>443</v>
      </c>
      <c r="R125" s="129" t="s">
        <v>444</v>
      </c>
      <c r="S125" s="129" t="s">
        <v>769</v>
      </c>
      <c r="T125" s="129" t="s">
        <v>770</v>
      </c>
      <c r="U125" s="129" t="s">
        <v>771</v>
      </c>
      <c r="V125" s="129" t="s">
        <v>772</v>
      </c>
      <c r="W125" s="129" t="s">
        <v>1092</v>
      </c>
      <c r="X125" s="129" t="s">
        <v>1093</v>
      </c>
      <c r="Y125" s="129" t="s">
        <v>1094</v>
      </c>
      <c r="Z125" s="129" t="s">
        <v>1095</v>
      </c>
      <c r="AA125" s="129" t="s">
        <v>876</v>
      </c>
      <c r="AB125" s="129" t="s">
        <v>877</v>
      </c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29"/>
      <c r="DT125" s="129"/>
      <c r="DU125" s="129"/>
      <c r="DV125" s="129"/>
      <c r="DW125" s="129"/>
      <c r="DX125" s="129"/>
      <c r="DY125" s="129"/>
      <c r="DZ125" s="129"/>
      <c r="EA125" s="129"/>
      <c r="EB125" s="129"/>
      <c r="EC125" s="129"/>
      <c r="ED125" s="129"/>
      <c r="EE125" s="129"/>
      <c r="EF125" s="129"/>
      <c r="EG125" s="129"/>
      <c r="EH125" s="129"/>
      <c r="EI125" s="129"/>
      <c r="EJ125" s="129"/>
      <c r="EK125" s="129"/>
      <c r="EL125" s="129"/>
      <c r="EM125" s="129"/>
      <c r="EN125" s="129"/>
      <c r="EO125" s="129"/>
      <c r="EP125" s="129"/>
      <c r="EQ125" s="129"/>
      <c r="ER125" s="129"/>
      <c r="ES125" s="129"/>
      <c r="ET125" s="129"/>
      <c r="EU125" s="129"/>
      <c r="EV125" s="129"/>
      <c r="EW125" s="129"/>
      <c r="EX125" s="129"/>
      <c r="EY125" s="129"/>
      <c r="EZ125" s="129"/>
      <c r="FA125" s="129"/>
      <c r="FB125" s="129"/>
      <c r="FC125" s="129"/>
      <c r="FD125" s="129"/>
      <c r="FE125" s="129"/>
      <c r="FF125" s="129"/>
      <c r="FH125" s="129"/>
      <c r="FI125" s="129"/>
      <c r="FJ125" s="129"/>
      <c r="FK125" s="129"/>
      <c r="FL125" s="129"/>
      <c r="FM125" s="129"/>
      <c r="FN125" s="129"/>
      <c r="FO125" s="129"/>
      <c r="FP125" s="129"/>
      <c r="FQ125" s="129"/>
    </row>
    <row r="126" spans="1:173" x14ac:dyDescent="0.25">
      <c r="A126" s="129" t="s">
        <v>2072</v>
      </c>
      <c r="B126" s="129" t="s">
        <v>2073</v>
      </c>
      <c r="C126" s="129" t="s">
        <v>2074</v>
      </c>
      <c r="D126" s="129" t="s">
        <v>2075</v>
      </c>
      <c r="E126" s="129" t="s">
        <v>2076</v>
      </c>
      <c r="F126" s="129" t="s">
        <v>2077</v>
      </c>
      <c r="G126" s="129" t="s">
        <v>2078</v>
      </c>
      <c r="H126" s="129" t="s">
        <v>1423</v>
      </c>
      <c r="I126" s="129" t="s">
        <v>902</v>
      </c>
      <c r="J126" s="129"/>
      <c r="K126" s="129" t="s">
        <v>2079</v>
      </c>
      <c r="L126" s="129" t="s">
        <v>2080</v>
      </c>
      <c r="M126" s="129" t="s">
        <v>1439</v>
      </c>
      <c r="N126" s="129" t="s">
        <v>1440</v>
      </c>
      <c r="O126" s="129" t="s">
        <v>1441</v>
      </c>
      <c r="P126" s="129" t="s">
        <v>1442</v>
      </c>
      <c r="Q126" s="129" t="s">
        <v>1443</v>
      </c>
      <c r="R126" s="129" t="s">
        <v>1444</v>
      </c>
      <c r="S126" s="129" t="s">
        <v>1445</v>
      </c>
      <c r="T126" s="129" t="s">
        <v>1446</v>
      </c>
      <c r="U126" s="129" t="s">
        <v>1849</v>
      </c>
      <c r="V126" s="129" t="s">
        <v>1850</v>
      </c>
      <c r="W126" s="129" t="s">
        <v>1851</v>
      </c>
      <c r="X126" s="129" t="s">
        <v>2081</v>
      </c>
      <c r="Y126" s="129" t="s">
        <v>2082</v>
      </c>
      <c r="Z126" s="129" t="s">
        <v>2083</v>
      </c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29"/>
      <c r="EF126" s="129"/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H126" s="129"/>
      <c r="FI126" s="129"/>
      <c r="FJ126" s="129"/>
      <c r="FK126" s="129"/>
      <c r="FL126" s="129"/>
      <c r="FM126" s="129"/>
      <c r="FN126" s="129"/>
      <c r="FO126" s="129"/>
      <c r="FP126" s="129"/>
      <c r="FQ126" s="129"/>
    </row>
    <row r="127" spans="1:173" x14ac:dyDescent="0.25">
      <c r="A127" s="129" t="s">
        <v>2084</v>
      </c>
      <c r="B127" s="129" t="s">
        <v>2085</v>
      </c>
      <c r="C127" s="129" t="s">
        <v>387</v>
      </c>
      <c r="D127" s="129" t="s">
        <v>2086</v>
      </c>
      <c r="E127" s="129" t="s">
        <v>2087</v>
      </c>
      <c r="F127" s="129" t="s">
        <v>2088</v>
      </c>
      <c r="G127" s="129" t="s">
        <v>2089</v>
      </c>
      <c r="H127" s="129" t="s">
        <v>1423</v>
      </c>
      <c r="I127" s="129" t="s">
        <v>902</v>
      </c>
      <c r="J127" s="129"/>
      <c r="K127" s="129" t="s">
        <v>2079</v>
      </c>
      <c r="L127" s="129" t="s">
        <v>2080</v>
      </c>
      <c r="M127" s="129" t="s">
        <v>1439</v>
      </c>
      <c r="N127" s="129" t="s">
        <v>1440</v>
      </c>
      <c r="O127" s="129" t="s">
        <v>1441</v>
      </c>
      <c r="P127" s="129" t="s">
        <v>1442</v>
      </c>
      <c r="Q127" s="129" t="s">
        <v>1443</v>
      </c>
      <c r="R127" s="129" t="s">
        <v>1444</v>
      </c>
      <c r="S127" s="129" t="s">
        <v>1445</v>
      </c>
      <c r="T127" s="129" t="s">
        <v>1446</v>
      </c>
      <c r="U127" s="129" t="s">
        <v>1849</v>
      </c>
      <c r="V127" s="129" t="s">
        <v>1850</v>
      </c>
      <c r="W127" s="129" t="s">
        <v>1851</v>
      </c>
      <c r="X127" s="129" t="s">
        <v>2081</v>
      </c>
      <c r="Y127" s="129" t="s">
        <v>2082</v>
      </c>
      <c r="Z127" s="129" t="s">
        <v>2083</v>
      </c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29"/>
      <c r="DT127" s="129"/>
      <c r="DU127" s="129"/>
      <c r="DV127" s="129"/>
      <c r="DW127" s="129"/>
      <c r="DX127" s="129"/>
      <c r="DY127" s="129"/>
      <c r="DZ127" s="129"/>
      <c r="EA127" s="129"/>
      <c r="EB127" s="129"/>
      <c r="EC127" s="129"/>
      <c r="ED127" s="129"/>
      <c r="EE127" s="129"/>
      <c r="EF127" s="129"/>
      <c r="EG127" s="129"/>
      <c r="EH127" s="129"/>
      <c r="EI127" s="129"/>
      <c r="EJ127" s="129"/>
      <c r="EK127" s="129"/>
      <c r="EL127" s="129"/>
      <c r="EM127" s="129"/>
      <c r="EN127" s="129"/>
      <c r="EO127" s="129"/>
      <c r="EP127" s="129"/>
      <c r="EQ127" s="129"/>
      <c r="ER127" s="129"/>
      <c r="ES127" s="129"/>
      <c r="ET127" s="129"/>
      <c r="EU127" s="129"/>
      <c r="EV127" s="129"/>
      <c r="EW127" s="129"/>
      <c r="EX127" s="129"/>
      <c r="EY127" s="129"/>
      <c r="EZ127" s="129"/>
      <c r="FA127" s="129"/>
      <c r="FB127" s="129"/>
      <c r="FC127" s="129"/>
      <c r="FD127" s="129"/>
      <c r="FE127" s="129"/>
      <c r="FF127" s="129"/>
      <c r="FH127" s="129"/>
      <c r="FI127" s="129"/>
      <c r="FJ127" s="129"/>
      <c r="FK127" s="129"/>
      <c r="FL127" s="129"/>
      <c r="FM127" s="129"/>
      <c r="FN127" s="129"/>
      <c r="FO127" s="129"/>
      <c r="FP127" s="129"/>
      <c r="FQ127" s="129"/>
    </row>
    <row r="128" spans="1:173" x14ac:dyDescent="0.25">
      <c r="A128" s="129" t="s">
        <v>2090</v>
      </c>
      <c r="B128" s="129" t="s">
        <v>2091</v>
      </c>
      <c r="C128" s="129" t="s">
        <v>2092</v>
      </c>
      <c r="D128" s="129" t="s">
        <v>2093</v>
      </c>
      <c r="E128" s="129" t="s">
        <v>2094</v>
      </c>
      <c r="F128" s="129" t="s">
        <v>2095</v>
      </c>
      <c r="G128" s="129" t="s">
        <v>2096</v>
      </c>
      <c r="H128" s="129" t="s">
        <v>1423</v>
      </c>
      <c r="I128" s="129" t="s">
        <v>902</v>
      </c>
      <c r="J128" s="129"/>
      <c r="K128" s="129" t="s">
        <v>2097</v>
      </c>
      <c r="L128" s="129" t="s">
        <v>2098</v>
      </c>
      <c r="M128" s="129" t="s">
        <v>2099</v>
      </c>
      <c r="N128" s="129" t="s">
        <v>2100</v>
      </c>
      <c r="O128" s="129" t="s">
        <v>2101</v>
      </c>
      <c r="P128" s="129" t="s">
        <v>2102</v>
      </c>
      <c r="Q128" s="129" t="s">
        <v>2103</v>
      </c>
      <c r="R128" s="129" t="s">
        <v>2104</v>
      </c>
      <c r="S128" s="129" t="s">
        <v>2105</v>
      </c>
      <c r="T128" s="129" t="s">
        <v>2106</v>
      </c>
      <c r="U128" s="129" t="s">
        <v>2107</v>
      </c>
      <c r="V128" s="129" t="s">
        <v>2108</v>
      </c>
      <c r="W128" s="129" t="s">
        <v>2109</v>
      </c>
      <c r="X128" s="129" t="s">
        <v>2110</v>
      </c>
      <c r="Y128" s="129" t="s">
        <v>2111</v>
      </c>
      <c r="Z128" s="129" t="s">
        <v>2112</v>
      </c>
      <c r="AA128" s="129" t="s">
        <v>2113</v>
      </c>
      <c r="AB128" s="129" t="s">
        <v>2114</v>
      </c>
      <c r="AC128" s="129" t="s">
        <v>1664</v>
      </c>
      <c r="AD128" s="129" t="s">
        <v>1665</v>
      </c>
      <c r="AE128" s="129" t="s">
        <v>1666</v>
      </c>
      <c r="AF128" s="129" t="s">
        <v>1667</v>
      </c>
      <c r="AG128" s="129" t="s">
        <v>1668</v>
      </c>
      <c r="AH128" s="129" t="s">
        <v>1669</v>
      </c>
      <c r="AI128" s="129" t="s">
        <v>1670</v>
      </c>
      <c r="AJ128" s="129" t="s">
        <v>1671</v>
      </c>
      <c r="AK128" s="129" t="s">
        <v>1672</v>
      </c>
      <c r="AL128" s="129" t="s">
        <v>1673</v>
      </c>
      <c r="AM128" s="129" t="s">
        <v>1674</v>
      </c>
      <c r="AN128" s="129" t="s">
        <v>2115</v>
      </c>
      <c r="AO128" s="129" t="s">
        <v>2116</v>
      </c>
      <c r="AP128" s="129" t="s">
        <v>2117</v>
      </c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29"/>
      <c r="EF128" s="129"/>
      <c r="EG128" s="129"/>
      <c r="EH128" s="129"/>
      <c r="EI128" s="129"/>
      <c r="EJ128" s="129"/>
      <c r="EK128" s="129"/>
      <c r="EL128" s="129"/>
      <c r="EM128" s="129"/>
      <c r="EN128" s="129"/>
      <c r="EO128" s="129"/>
      <c r="EP128" s="129"/>
      <c r="EQ128" s="129"/>
      <c r="ER128" s="129"/>
      <c r="ES128" s="129"/>
      <c r="ET128" s="129"/>
      <c r="EU128" s="129"/>
      <c r="EV128" s="129"/>
      <c r="EW128" s="129"/>
      <c r="EX128" s="129"/>
      <c r="EY128" s="129"/>
      <c r="EZ128" s="129"/>
      <c r="FA128" s="129"/>
      <c r="FB128" s="129"/>
      <c r="FC128" s="129"/>
      <c r="FD128" s="129"/>
      <c r="FE128" s="129"/>
      <c r="FF128" s="129"/>
      <c r="FH128" s="129"/>
      <c r="FI128" s="129"/>
      <c r="FJ128" s="129"/>
      <c r="FK128" s="129"/>
      <c r="FL128" s="129"/>
      <c r="FM128" s="129"/>
      <c r="FN128" s="129"/>
      <c r="FO128" s="129"/>
      <c r="FP128" s="129"/>
      <c r="FQ128" s="129"/>
    </row>
    <row r="129" spans="1:174" x14ac:dyDescent="0.25">
      <c r="A129" s="129" t="s">
        <v>2118</v>
      </c>
      <c r="B129" s="129" t="s">
        <v>2119</v>
      </c>
      <c r="C129" s="129" t="s">
        <v>914</v>
      </c>
      <c r="D129" s="129" t="s">
        <v>2120</v>
      </c>
      <c r="E129" s="129" t="s">
        <v>2121</v>
      </c>
      <c r="F129" s="129" t="s">
        <v>2122</v>
      </c>
      <c r="G129" s="129" t="s">
        <v>2123</v>
      </c>
      <c r="H129" s="129" t="s">
        <v>1423</v>
      </c>
      <c r="I129" s="129" t="s">
        <v>902</v>
      </c>
      <c r="J129" s="129"/>
      <c r="K129" s="129" t="s">
        <v>743</v>
      </c>
      <c r="L129" s="129" t="s">
        <v>744</v>
      </c>
      <c r="M129" s="129" t="s">
        <v>745</v>
      </c>
      <c r="N129" s="129" t="s">
        <v>746</v>
      </c>
      <c r="O129" s="129" t="s">
        <v>747</v>
      </c>
      <c r="P129" s="129" t="s">
        <v>748</v>
      </c>
      <c r="Q129" s="129" t="s">
        <v>749</v>
      </c>
      <c r="R129" s="129" t="s">
        <v>750</v>
      </c>
      <c r="S129" s="129" t="s">
        <v>751</v>
      </c>
      <c r="T129" s="129" t="s">
        <v>752</v>
      </c>
      <c r="U129" s="129" t="s">
        <v>753</v>
      </c>
      <c r="V129" s="129" t="s">
        <v>754</v>
      </c>
      <c r="W129" s="129" t="s">
        <v>755</v>
      </c>
      <c r="X129" s="129" t="s">
        <v>756</v>
      </c>
      <c r="Y129" s="129" t="s">
        <v>757</v>
      </c>
      <c r="Z129" s="129" t="s">
        <v>758</v>
      </c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29"/>
      <c r="DF129" s="129"/>
      <c r="DG129" s="129"/>
      <c r="DH129" s="129"/>
      <c r="DI129" s="129"/>
      <c r="DJ129" s="129"/>
      <c r="DK129" s="129"/>
      <c r="DL129" s="129"/>
      <c r="DM129" s="129"/>
      <c r="DN129" s="129"/>
      <c r="DO129" s="129"/>
      <c r="DP129" s="129"/>
      <c r="DQ129" s="129"/>
      <c r="DR129" s="129"/>
      <c r="DS129" s="129"/>
      <c r="DT129" s="129"/>
      <c r="DU129" s="129"/>
      <c r="DV129" s="129"/>
      <c r="DW129" s="129"/>
      <c r="DX129" s="129"/>
      <c r="DY129" s="129"/>
      <c r="DZ129" s="129"/>
      <c r="EA129" s="129"/>
      <c r="EB129" s="129"/>
      <c r="EC129" s="129"/>
      <c r="ED129" s="129"/>
      <c r="EE129" s="129"/>
      <c r="EF129" s="129"/>
      <c r="EG129" s="129"/>
      <c r="EH129" s="129"/>
      <c r="EI129" s="129"/>
      <c r="EJ129" s="129"/>
      <c r="EK129" s="129"/>
      <c r="EL129" s="129"/>
      <c r="EM129" s="129"/>
      <c r="EN129" s="129"/>
      <c r="EO129" s="129"/>
      <c r="EP129" s="129"/>
      <c r="EQ129" s="129"/>
      <c r="ER129" s="129"/>
      <c r="ES129" s="129"/>
      <c r="ET129" s="129"/>
      <c r="EU129" s="129"/>
      <c r="EV129" s="129"/>
      <c r="EW129" s="129"/>
      <c r="EX129" s="129"/>
      <c r="EY129" s="129"/>
      <c r="EZ129" s="129"/>
      <c r="FA129" s="129"/>
      <c r="FB129" s="129"/>
      <c r="FC129" s="129"/>
      <c r="FD129" s="129"/>
      <c r="FE129" s="129"/>
      <c r="FF129" s="129"/>
      <c r="FH129" s="129"/>
      <c r="FI129" s="129"/>
      <c r="FJ129" s="129"/>
      <c r="FK129" s="129"/>
      <c r="FL129" s="129"/>
      <c r="FM129" s="129"/>
      <c r="FN129" s="129"/>
      <c r="FO129" s="129"/>
      <c r="FP129" s="129"/>
      <c r="FQ129" s="129"/>
    </row>
    <row r="130" spans="1:174" x14ac:dyDescent="0.25">
      <c r="A130" s="129" t="s">
        <v>2124</v>
      </c>
      <c r="B130" s="129" t="s">
        <v>2125</v>
      </c>
      <c r="C130" s="129" t="s">
        <v>2126</v>
      </c>
      <c r="D130" s="129" t="s">
        <v>2127</v>
      </c>
      <c r="E130" s="129" t="s">
        <v>2128</v>
      </c>
      <c r="F130" s="129" t="s">
        <v>2129</v>
      </c>
      <c r="G130" s="129" t="s">
        <v>2130</v>
      </c>
      <c r="H130" s="129" t="s">
        <v>1423</v>
      </c>
      <c r="I130" s="129" t="s">
        <v>902</v>
      </c>
      <c r="J130" s="129"/>
      <c r="K130" s="129" t="s">
        <v>2131</v>
      </c>
      <c r="L130" s="129" t="s">
        <v>2132</v>
      </c>
      <c r="M130" s="129" t="s">
        <v>2133</v>
      </c>
      <c r="N130" s="129" t="s">
        <v>2134</v>
      </c>
      <c r="O130" s="129" t="s">
        <v>2135</v>
      </c>
      <c r="P130" s="129" t="s">
        <v>2136</v>
      </c>
      <c r="Q130" s="129" t="s">
        <v>2137</v>
      </c>
      <c r="R130" s="129" t="s">
        <v>1951</v>
      </c>
      <c r="S130" s="129" t="s">
        <v>1952</v>
      </c>
      <c r="T130" s="129" t="s">
        <v>1870</v>
      </c>
      <c r="U130" s="129" t="s">
        <v>1871</v>
      </c>
      <c r="V130" s="129" t="s">
        <v>1872</v>
      </c>
      <c r="W130" s="129" t="s">
        <v>1953</v>
      </c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29"/>
      <c r="DR130" s="129"/>
      <c r="DS130" s="129"/>
      <c r="DT130" s="129"/>
      <c r="DU130" s="129"/>
      <c r="DV130" s="129"/>
      <c r="DW130" s="129"/>
      <c r="DX130" s="129"/>
      <c r="DY130" s="129"/>
      <c r="DZ130" s="129"/>
      <c r="EA130" s="129"/>
      <c r="EB130" s="129"/>
      <c r="EC130" s="129"/>
      <c r="ED130" s="129"/>
      <c r="EE130" s="129"/>
      <c r="EF130" s="129"/>
      <c r="EG130" s="129"/>
      <c r="EH130" s="129"/>
      <c r="EI130" s="129"/>
      <c r="EJ130" s="129"/>
      <c r="EK130" s="129"/>
      <c r="EL130" s="129"/>
      <c r="EM130" s="129"/>
      <c r="EN130" s="129"/>
      <c r="EO130" s="129"/>
      <c r="EP130" s="129"/>
      <c r="EQ130" s="129"/>
      <c r="ER130" s="129"/>
      <c r="ES130" s="129"/>
      <c r="ET130" s="129"/>
      <c r="EU130" s="129"/>
      <c r="EV130" s="129"/>
      <c r="EW130" s="129"/>
      <c r="EX130" s="129"/>
      <c r="EY130" s="129"/>
      <c r="EZ130" s="129"/>
      <c r="FA130" s="129"/>
      <c r="FB130" s="129"/>
      <c r="FC130" s="129"/>
      <c r="FD130" s="129"/>
      <c r="FE130" s="129"/>
      <c r="FF130" s="129"/>
      <c r="FH130" s="129"/>
      <c r="FI130" s="129"/>
      <c r="FJ130" s="129"/>
      <c r="FK130" s="129"/>
      <c r="FL130" s="129"/>
      <c r="FM130" s="129"/>
      <c r="FN130" s="129"/>
      <c r="FO130" s="129"/>
      <c r="FP130" s="129"/>
      <c r="FQ130" s="129"/>
    </row>
    <row r="131" spans="1:174" x14ac:dyDescent="0.25">
      <c r="A131" s="129" t="s">
        <v>2138</v>
      </c>
      <c r="B131" s="129" t="s">
        <v>2139</v>
      </c>
      <c r="C131" s="129" t="s">
        <v>2140</v>
      </c>
      <c r="D131" s="129" t="s">
        <v>2141</v>
      </c>
      <c r="E131" s="129" t="s">
        <v>2142</v>
      </c>
      <c r="F131" s="129" t="s">
        <v>2143</v>
      </c>
      <c r="G131" s="129" t="s">
        <v>2144</v>
      </c>
      <c r="H131" s="129" t="s">
        <v>1423</v>
      </c>
      <c r="I131" s="129" t="s">
        <v>902</v>
      </c>
      <c r="J131" s="129"/>
      <c r="K131" s="129" t="s">
        <v>743</v>
      </c>
      <c r="L131" s="129" t="s">
        <v>744</v>
      </c>
      <c r="M131" s="129" t="s">
        <v>745</v>
      </c>
      <c r="N131" s="129" t="s">
        <v>746</v>
      </c>
      <c r="O131" s="129" t="s">
        <v>747</v>
      </c>
      <c r="P131" s="129" t="s">
        <v>748</v>
      </c>
      <c r="Q131" s="129" t="s">
        <v>749</v>
      </c>
      <c r="R131" s="129" t="s">
        <v>750</v>
      </c>
      <c r="S131" s="129" t="s">
        <v>751</v>
      </c>
      <c r="T131" s="129" t="s">
        <v>752</v>
      </c>
      <c r="U131" s="129" t="s">
        <v>753</v>
      </c>
      <c r="V131" s="129" t="s">
        <v>754</v>
      </c>
      <c r="W131" s="129" t="s">
        <v>755</v>
      </c>
      <c r="X131" s="129" t="s">
        <v>756</v>
      </c>
      <c r="Y131" s="129" t="s">
        <v>757</v>
      </c>
      <c r="Z131" s="129" t="s">
        <v>758</v>
      </c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29"/>
      <c r="EF131" s="129"/>
      <c r="EG131" s="129"/>
      <c r="EH131" s="129"/>
      <c r="EI131" s="129"/>
      <c r="EJ131" s="129"/>
      <c r="EK131" s="129"/>
      <c r="EL131" s="129"/>
      <c r="EM131" s="129"/>
      <c r="EN131" s="129"/>
      <c r="EO131" s="129"/>
      <c r="EP131" s="129"/>
      <c r="EQ131" s="129"/>
      <c r="ER131" s="129"/>
      <c r="ES131" s="129"/>
      <c r="ET131" s="129"/>
      <c r="EU131" s="129"/>
      <c r="EV131" s="129"/>
      <c r="EW131" s="129"/>
      <c r="EX131" s="129"/>
      <c r="EY131" s="129"/>
      <c r="EZ131" s="129"/>
      <c r="FA131" s="129"/>
      <c r="FB131" s="129"/>
      <c r="FC131" s="129"/>
      <c r="FD131" s="129"/>
      <c r="FE131" s="129"/>
      <c r="FF131" s="129"/>
      <c r="FH131" s="129"/>
      <c r="FI131" s="129"/>
      <c r="FJ131" s="129"/>
      <c r="FK131" s="129"/>
      <c r="FL131" s="129"/>
      <c r="FM131" s="129"/>
      <c r="FN131" s="129"/>
      <c r="FO131" s="129"/>
      <c r="FP131" s="129"/>
      <c r="FQ131" s="129"/>
    </row>
    <row r="132" spans="1:174" x14ac:dyDescent="0.25">
      <c r="A132" s="129" t="s">
        <v>2145</v>
      </c>
      <c r="B132" s="129" t="s">
        <v>2146</v>
      </c>
      <c r="C132" s="129" t="s">
        <v>2147</v>
      </c>
      <c r="D132" s="129" t="s">
        <v>2148</v>
      </c>
      <c r="E132" s="129" t="s">
        <v>2149</v>
      </c>
      <c r="F132" s="129" t="s">
        <v>2150</v>
      </c>
      <c r="G132" s="129" t="s">
        <v>2151</v>
      </c>
      <c r="H132" s="129" t="s">
        <v>1423</v>
      </c>
      <c r="I132" s="129" t="s">
        <v>902</v>
      </c>
      <c r="J132" s="129"/>
      <c r="K132" s="129" t="s">
        <v>1544</v>
      </c>
      <c r="L132" s="129" t="s">
        <v>1545</v>
      </c>
      <c r="M132" s="129" t="s">
        <v>1546</v>
      </c>
      <c r="N132" s="129" t="s">
        <v>1547</v>
      </c>
      <c r="O132" s="129" t="s">
        <v>1548</v>
      </c>
      <c r="P132" s="129" t="s">
        <v>1549</v>
      </c>
      <c r="Q132" s="129" t="s">
        <v>1550</v>
      </c>
      <c r="R132" s="129" t="s">
        <v>1551</v>
      </c>
      <c r="S132" s="129" t="s">
        <v>1552</v>
      </c>
      <c r="T132" s="129" t="s">
        <v>1553</v>
      </c>
      <c r="U132" s="129" t="s">
        <v>1554</v>
      </c>
      <c r="V132" s="129" t="s">
        <v>1555</v>
      </c>
      <c r="W132" s="129" t="s">
        <v>1556</v>
      </c>
      <c r="X132" s="129" t="s">
        <v>1557</v>
      </c>
      <c r="Y132" s="129" t="s">
        <v>1558</v>
      </c>
      <c r="Z132" s="129" t="s">
        <v>1559</v>
      </c>
      <c r="AA132" s="129" t="s">
        <v>1560</v>
      </c>
      <c r="AB132" s="129" t="s">
        <v>1561</v>
      </c>
      <c r="AC132" s="129" t="s">
        <v>629</v>
      </c>
      <c r="AD132" s="129" t="s">
        <v>630</v>
      </c>
      <c r="AE132" s="129" t="s">
        <v>631</v>
      </c>
      <c r="AF132" s="129" t="s">
        <v>632</v>
      </c>
      <c r="AG132" s="129" t="s">
        <v>633</v>
      </c>
      <c r="AH132" s="129" t="s">
        <v>634</v>
      </c>
      <c r="AI132" s="129" t="s">
        <v>635</v>
      </c>
      <c r="AJ132" s="129" t="s">
        <v>636</v>
      </c>
      <c r="AK132" s="129" t="s">
        <v>637</v>
      </c>
      <c r="AL132" s="129" t="s">
        <v>638</v>
      </c>
      <c r="AM132" s="129" t="s">
        <v>639</v>
      </c>
      <c r="AN132" s="129" t="s">
        <v>1562</v>
      </c>
      <c r="AO132" s="129" t="s">
        <v>1563</v>
      </c>
      <c r="AP132" s="129" t="s">
        <v>1564</v>
      </c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  <c r="EL132" s="129"/>
      <c r="EM132" s="129"/>
      <c r="EN132" s="129"/>
      <c r="EO132" s="129"/>
      <c r="EP132" s="129"/>
      <c r="EQ132" s="129"/>
      <c r="ER132" s="129"/>
      <c r="ES132" s="129"/>
      <c r="ET132" s="129"/>
      <c r="EU132" s="129"/>
      <c r="EV132" s="129"/>
      <c r="EW132" s="129"/>
      <c r="EX132" s="129"/>
      <c r="EY132" s="129"/>
      <c r="EZ132" s="129"/>
      <c r="FA132" s="129"/>
      <c r="FB132" s="129"/>
      <c r="FC132" s="129"/>
      <c r="FD132" s="129"/>
      <c r="FE132" s="129"/>
      <c r="FF132" s="129"/>
      <c r="FH132" s="129"/>
      <c r="FI132" s="129"/>
      <c r="FJ132" s="129"/>
      <c r="FK132" s="129"/>
      <c r="FL132" s="129"/>
      <c r="FM132" s="129"/>
      <c r="FN132" s="129"/>
      <c r="FO132" s="129"/>
      <c r="FP132" s="129"/>
      <c r="FQ132" s="129"/>
    </row>
    <row r="133" spans="1:174" x14ac:dyDescent="0.25">
      <c r="A133" s="129" t="s">
        <v>2152</v>
      </c>
      <c r="B133" s="129" t="s">
        <v>2153</v>
      </c>
      <c r="C133" s="129" t="s">
        <v>2154</v>
      </c>
      <c r="D133" s="129" t="s">
        <v>2155</v>
      </c>
      <c r="E133" s="129" t="s">
        <v>2156</v>
      </c>
      <c r="F133" s="129" t="s">
        <v>2157</v>
      </c>
      <c r="G133" s="129" t="s">
        <v>2158</v>
      </c>
      <c r="H133" s="129" t="s">
        <v>1423</v>
      </c>
      <c r="I133" s="129" t="s">
        <v>902</v>
      </c>
      <c r="J133" s="129" t="s">
        <v>2159</v>
      </c>
      <c r="K133" s="129" t="s">
        <v>796</v>
      </c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9"/>
      <c r="ED133" s="129"/>
      <c r="EE133" s="129"/>
      <c r="EF133" s="129"/>
      <c r="EG133" s="129"/>
      <c r="EH133" s="129"/>
      <c r="EI133" s="129"/>
      <c r="EJ133" s="129"/>
      <c r="EK133" s="129"/>
      <c r="EL133" s="129"/>
      <c r="EM133" s="129"/>
      <c r="EN133" s="129"/>
      <c r="EO133" s="129"/>
      <c r="EP133" s="129"/>
      <c r="EQ133" s="129"/>
      <c r="ER133" s="129"/>
      <c r="ES133" s="129"/>
      <c r="ET133" s="129"/>
      <c r="EU133" s="129"/>
      <c r="EV133" s="129"/>
      <c r="EW133" s="129"/>
      <c r="EX133" s="129"/>
      <c r="EY133" s="129"/>
      <c r="EZ133" s="129"/>
      <c r="FA133" s="129"/>
      <c r="FB133" s="129"/>
      <c r="FC133" s="129"/>
      <c r="FD133" s="129"/>
      <c r="FE133" s="129"/>
      <c r="FF133" s="129"/>
      <c r="FH133" s="129"/>
      <c r="FI133" s="129"/>
      <c r="FJ133" s="129"/>
      <c r="FK133" s="129"/>
      <c r="FL133" s="129"/>
      <c r="FM133" s="129"/>
      <c r="FN133" s="129"/>
      <c r="FO133" s="129"/>
      <c r="FP133" s="129"/>
      <c r="FQ133" s="129"/>
    </row>
    <row r="134" spans="1:174" x14ac:dyDescent="0.25">
      <c r="A134" s="129" t="s">
        <v>2160</v>
      </c>
      <c r="B134" s="129" t="s">
        <v>2161</v>
      </c>
      <c r="C134" s="129" t="s">
        <v>2162</v>
      </c>
      <c r="D134" s="129" t="s">
        <v>2163</v>
      </c>
      <c r="E134" s="129" t="s">
        <v>2164</v>
      </c>
      <c r="F134" s="129" t="s">
        <v>2165</v>
      </c>
      <c r="G134" s="129" t="s">
        <v>2166</v>
      </c>
      <c r="H134" s="129" t="s">
        <v>1423</v>
      </c>
      <c r="I134" s="129" t="s">
        <v>902</v>
      </c>
      <c r="J134" s="129" t="s">
        <v>2159</v>
      </c>
      <c r="K134" s="129" t="s">
        <v>796</v>
      </c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29"/>
      <c r="EM134" s="129"/>
      <c r="EN134" s="129"/>
      <c r="EO134" s="129"/>
      <c r="EP134" s="129"/>
      <c r="EQ134" s="129"/>
      <c r="ER134" s="129"/>
      <c r="ES134" s="129"/>
      <c r="ET134" s="129"/>
      <c r="EU134" s="129"/>
      <c r="EV134" s="129"/>
      <c r="EW134" s="129"/>
      <c r="EX134" s="129"/>
      <c r="EY134" s="129"/>
      <c r="EZ134" s="129"/>
      <c r="FA134" s="129"/>
      <c r="FB134" s="129"/>
      <c r="FC134" s="129"/>
      <c r="FD134" s="129"/>
      <c r="FE134" s="129"/>
      <c r="FF134" s="129"/>
      <c r="FH134" s="129"/>
      <c r="FI134" s="129"/>
      <c r="FJ134" s="129"/>
      <c r="FK134" s="129"/>
      <c r="FL134" s="129"/>
      <c r="FM134" s="129"/>
      <c r="FN134" s="129"/>
      <c r="FO134" s="129"/>
      <c r="FP134" s="129"/>
      <c r="FQ134" s="129"/>
    </row>
    <row r="135" spans="1:174" x14ac:dyDescent="0.25">
      <c r="A135" s="129" t="s">
        <v>2167</v>
      </c>
      <c r="B135" s="129" t="s">
        <v>2168</v>
      </c>
      <c r="C135" s="129" t="s">
        <v>387</v>
      </c>
      <c r="D135" s="129" t="s">
        <v>2169</v>
      </c>
      <c r="E135" s="129" t="s">
        <v>2170</v>
      </c>
      <c r="F135" s="129" t="s">
        <v>2171</v>
      </c>
      <c r="G135" s="129" t="s">
        <v>2172</v>
      </c>
      <c r="H135" s="129" t="s">
        <v>1423</v>
      </c>
      <c r="I135" s="129" t="s">
        <v>902</v>
      </c>
      <c r="J135" s="129"/>
      <c r="K135" s="129" t="s">
        <v>1603</v>
      </c>
      <c r="L135" s="129" t="s">
        <v>1604</v>
      </c>
      <c r="M135" s="129" t="s">
        <v>552</v>
      </c>
      <c r="N135" s="129" t="s">
        <v>553</v>
      </c>
      <c r="O135" s="129" t="s">
        <v>554</v>
      </c>
      <c r="P135" s="129" t="s">
        <v>555</v>
      </c>
      <c r="Q135" s="129" t="s">
        <v>556</v>
      </c>
      <c r="R135" s="129" t="s">
        <v>557</v>
      </c>
      <c r="S135" s="129" t="s">
        <v>558</v>
      </c>
      <c r="T135" s="129" t="s">
        <v>559</v>
      </c>
      <c r="U135" s="129" t="s">
        <v>560</v>
      </c>
      <c r="V135" s="129" t="s">
        <v>561</v>
      </c>
      <c r="W135" s="129" t="s">
        <v>562</v>
      </c>
      <c r="X135" s="129" t="s">
        <v>2173</v>
      </c>
      <c r="Y135" s="129" t="s">
        <v>2174</v>
      </c>
      <c r="Z135" s="129" t="s">
        <v>2175</v>
      </c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29"/>
      <c r="EF135" s="129"/>
      <c r="EG135" s="129"/>
      <c r="EH135" s="129"/>
      <c r="EI135" s="129"/>
      <c r="EJ135" s="129"/>
      <c r="EK135" s="129"/>
      <c r="EL135" s="129"/>
      <c r="EM135" s="129"/>
      <c r="EN135" s="129"/>
      <c r="EO135" s="129"/>
      <c r="EP135" s="129"/>
      <c r="EQ135" s="129"/>
      <c r="ER135" s="129"/>
      <c r="ES135" s="129"/>
      <c r="ET135" s="129"/>
      <c r="EU135" s="129"/>
      <c r="EV135" s="129"/>
      <c r="EW135" s="129"/>
      <c r="EX135" s="129"/>
      <c r="EY135" s="129"/>
      <c r="EZ135" s="129"/>
      <c r="FA135" s="129"/>
      <c r="FB135" s="129"/>
      <c r="FC135" s="129"/>
      <c r="FD135" s="129"/>
      <c r="FE135" s="129"/>
      <c r="FF135" s="129"/>
      <c r="FH135" s="129"/>
      <c r="FI135" s="129"/>
      <c r="FJ135" s="129"/>
      <c r="FK135" s="129"/>
      <c r="FL135" s="129"/>
      <c r="FM135" s="129"/>
      <c r="FN135" s="129"/>
      <c r="FO135" s="129"/>
      <c r="FP135" s="129"/>
      <c r="FQ135" s="129"/>
    </row>
    <row r="136" spans="1:174" x14ac:dyDescent="0.25">
      <c r="A136" s="129" t="s">
        <v>2176</v>
      </c>
      <c r="B136" s="129" t="s">
        <v>2177</v>
      </c>
      <c r="C136" s="129" t="s">
        <v>2178</v>
      </c>
      <c r="D136" s="129" t="s">
        <v>2179</v>
      </c>
      <c r="E136" s="129" t="s">
        <v>2180</v>
      </c>
      <c r="F136" s="129" t="s">
        <v>2181</v>
      </c>
      <c r="G136" s="129" t="s">
        <v>2182</v>
      </c>
      <c r="H136" s="129" t="s">
        <v>1423</v>
      </c>
      <c r="I136" s="129" t="s">
        <v>902</v>
      </c>
      <c r="J136" s="129"/>
      <c r="K136" s="129" t="s">
        <v>664</v>
      </c>
      <c r="L136" s="129" t="s">
        <v>665</v>
      </c>
      <c r="M136" s="129" t="s">
        <v>666</v>
      </c>
      <c r="N136" s="129" t="s">
        <v>667</v>
      </c>
      <c r="O136" s="129" t="s">
        <v>668</v>
      </c>
      <c r="P136" s="129" t="s">
        <v>711</v>
      </c>
      <c r="Q136" s="129" t="s">
        <v>712</v>
      </c>
      <c r="R136" s="129" t="s">
        <v>713</v>
      </c>
      <c r="S136" s="129" t="s">
        <v>1149</v>
      </c>
      <c r="T136" s="129" t="s">
        <v>1150</v>
      </c>
      <c r="U136" s="129" t="s">
        <v>1151</v>
      </c>
      <c r="V136" s="129" t="s">
        <v>2183</v>
      </c>
      <c r="W136" s="129" t="s">
        <v>2184</v>
      </c>
      <c r="X136" s="129" t="s">
        <v>2185</v>
      </c>
      <c r="Y136" s="129" t="s">
        <v>2186</v>
      </c>
      <c r="Z136" s="129" t="s">
        <v>2187</v>
      </c>
      <c r="AA136" s="129" t="s">
        <v>2188</v>
      </c>
      <c r="AB136" s="129" t="s">
        <v>2189</v>
      </c>
      <c r="AC136" s="129" t="s">
        <v>2190</v>
      </c>
      <c r="AD136" s="129" t="s">
        <v>2191</v>
      </c>
      <c r="AE136" s="129" t="s">
        <v>2192</v>
      </c>
      <c r="AF136" s="129" t="s">
        <v>2193</v>
      </c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29"/>
      <c r="DF136" s="129"/>
      <c r="DG136" s="129"/>
      <c r="DH136" s="129"/>
      <c r="DI136" s="129"/>
      <c r="DJ136" s="129"/>
      <c r="DK136" s="129"/>
      <c r="DL136" s="129"/>
      <c r="DM136" s="129"/>
      <c r="DN136" s="129"/>
      <c r="DO136" s="129"/>
      <c r="DP136" s="129"/>
      <c r="DQ136" s="129"/>
      <c r="DR136" s="129"/>
      <c r="DS136" s="129"/>
      <c r="DT136" s="129"/>
      <c r="DU136" s="129"/>
      <c r="DV136" s="129"/>
      <c r="DW136" s="129"/>
      <c r="DX136" s="129"/>
      <c r="DY136" s="129"/>
      <c r="DZ136" s="129"/>
      <c r="EA136" s="129"/>
      <c r="EB136" s="129"/>
      <c r="EC136" s="129"/>
      <c r="ED136" s="129"/>
      <c r="EE136" s="129"/>
      <c r="EF136" s="129"/>
      <c r="EG136" s="129"/>
      <c r="EH136" s="129"/>
      <c r="EI136" s="129"/>
      <c r="EJ136" s="129"/>
      <c r="EK136" s="129"/>
      <c r="EL136" s="129"/>
      <c r="EM136" s="129"/>
      <c r="EN136" s="129"/>
      <c r="EO136" s="129"/>
      <c r="EP136" s="129"/>
      <c r="EQ136" s="129"/>
      <c r="ER136" s="129"/>
      <c r="ES136" s="129"/>
      <c r="ET136" s="129"/>
      <c r="EU136" s="129"/>
      <c r="EV136" s="129"/>
      <c r="EW136" s="129"/>
      <c r="EX136" s="129"/>
      <c r="EY136" s="129"/>
      <c r="EZ136" s="129"/>
      <c r="FA136" s="129"/>
      <c r="FB136" s="129"/>
      <c r="FC136" s="129"/>
      <c r="FD136" s="129"/>
      <c r="FE136" s="129"/>
      <c r="FF136" s="129"/>
      <c r="FH136" s="129"/>
      <c r="FI136" s="129"/>
      <c r="FJ136" s="129"/>
      <c r="FK136" s="129"/>
      <c r="FL136" s="129"/>
      <c r="FM136" s="129"/>
      <c r="FN136" s="129"/>
      <c r="FO136" s="129"/>
      <c r="FP136" s="129"/>
      <c r="FQ136" s="129"/>
    </row>
    <row r="137" spans="1:174" x14ac:dyDescent="0.25">
      <c r="A137" s="129" t="s">
        <v>2194</v>
      </c>
      <c r="B137" s="129" t="s">
        <v>2195</v>
      </c>
      <c r="C137" s="129" t="s">
        <v>1426</v>
      </c>
      <c r="D137" s="129" t="s">
        <v>2196</v>
      </c>
      <c r="E137" s="129" t="s">
        <v>2197</v>
      </c>
      <c r="F137" s="129" t="s">
        <v>2198</v>
      </c>
      <c r="G137" s="129" t="s">
        <v>2199</v>
      </c>
      <c r="H137" s="129" t="s">
        <v>1423</v>
      </c>
      <c r="I137" s="129" t="s">
        <v>902</v>
      </c>
      <c r="J137" s="129" t="s">
        <v>2200</v>
      </c>
      <c r="K137" s="129" t="s">
        <v>592</v>
      </c>
      <c r="L137" s="129" t="s">
        <v>593</v>
      </c>
      <c r="M137" s="129" t="s">
        <v>594</v>
      </c>
      <c r="N137" s="129" t="s">
        <v>595</v>
      </c>
      <c r="O137" s="129" t="s">
        <v>596</v>
      </c>
      <c r="P137" s="129" t="s">
        <v>597</v>
      </c>
      <c r="Q137" s="129" t="s">
        <v>598</v>
      </c>
      <c r="R137" s="129" t="s">
        <v>599</v>
      </c>
      <c r="S137" s="129" t="s">
        <v>600</v>
      </c>
      <c r="T137" s="129" t="s">
        <v>601</v>
      </c>
      <c r="U137" s="129" t="s">
        <v>602</v>
      </c>
      <c r="V137" s="129" t="s">
        <v>1611</v>
      </c>
      <c r="W137" s="129" t="s">
        <v>1612</v>
      </c>
      <c r="X137" s="129" t="s">
        <v>1613</v>
      </c>
      <c r="Y137" s="129" t="s">
        <v>1614</v>
      </c>
      <c r="Z137" s="129" t="s">
        <v>1615</v>
      </c>
      <c r="AA137" s="129" t="s">
        <v>1616</v>
      </c>
      <c r="AB137" s="129" t="s">
        <v>1617</v>
      </c>
      <c r="AC137" s="129" t="s">
        <v>1618</v>
      </c>
      <c r="AD137" s="129" t="s">
        <v>1763</v>
      </c>
      <c r="AE137" s="129" t="s">
        <v>1764</v>
      </c>
      <c r="AF137" s="129" t="s">
        <v>1765</v>
      </c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129"/>
      <c r="EP137" s="129"/>
      <c r="EQ137" s="129"/>
      <c r="ER137" s="129"/>
      <c r="ES137" s="129"/>
      <c r="ET137" s="129"/>
      <c r="EU137" s="129"/>
      <c r="EV137" s="129"/>
      <c r="EW137" s="129"/>
      <c r="EX137" s="129"/>
      <c r="EY137" s="129"/>
      <c r="EZ137" s="129"/>
      <c r="FA137" s="129"/>
      <c r="FB137" s="129"/>
      <c r="FC137" s="129"/>
      <c r="FD137" s="129"/>
      <c r="FE137" s="129"/>
      <c r="FF137" s="129"/>
      <c r="FH137" s="129"/>
      <c r="FI137" s="129"/>
      <c r="FJ137" s="129"/>
      <c r="FK137" s="129"/>
      <c r="FL137" s="129"/>
      <c r="FM137" s="129"/>
      <c r="FN137" s="129"/>
      <c r="FO137" s="129"/>
      <c r="FP137" s="129"/>
      <c r="FQ137" s="129"/>
    </row>
    <row r="138" spans="1:174" x14ac:dyDescent="0.25">
      <c r="A138" s="129" t="s">
        <v>2201</v>
      </c>
      <c r="B138" s="129" t="s">
        <v>2202</v>
      </c>
      <c r="C138" s="129" t="s">
        <v>896</v>
      </c>
      <c r="D138" s="129" t="s">
        <v>2179</v>
      </c>
      <c r="E138" s="129" t="s">
        <v>2180</v>
      </c>
      <c r="F138" s="129" t="s">
        <v>2203</v>
      </c>
      <c r="G138" s="129" t="s">
        <v>2204</v>
      </c>
      <c r="H138" s="129" t="s">
        <v>1423</v>
      </c>
      <c r="I138" s="129" t="s">
        <v>902</v>
      </c>
      <c r="J138" s="129" t="s">
        <v>2200</v>
      </c>
      <c r="K138" s="129" t="s">
        <v>817</v>
      </c>
      <c r="L138" s="129" t="s">
        <v>818</v>
      </c>
      <c r="M138" s="129" t="s">
        <v>514</v>
      </c>
      <c r="N138" s="129" t="s">
        <v>515</v>
      </c>
      <c r="O138" s="129" t="s">
        <v>437</v>
      </c>
      <c r="P138" s="129" t="s">
        <v>438</v>
      </c>
      <c r="Q138" s="129" t="s">
        <v>439</v>
      </c>
      <c r="R138" s="129" t="s">
        <v>440</v>
      </c>
      <c r="S138" s="129" t="s">
        <v>441</v>
      </c>
      <c r="T138" s="129" t="s">
        <v>442</v>
      </c>
      <c r="U138" s="129" t="s">
        <v>443</v>
      </c>
      <c r="V138" s="129" t="s">
        <v>444</v>
      </c>
      <c r="W138" s="129" t="s">
        <v>827</v>
      </c>
      <c r="X138" s="129" t="s">
        <v>828</v>
      </c>
      <c r="Y138" s="129" t="s">
        <v>829</v>
      </c>
      <c r="Z138" s="129" t="s">
        <v>830</v>
      </c>
      <c r="AA138" s="129" t="s">
        <v>831</v>
      </c>
      <c r="AB138" s="129" t="s">
        <v>832</v>
      </c>
      <c r="AC138" s="129" t="s">
        <v>833</v>
      </c>
      <c r="AD138" s="129" t="s">
        <v>941</v>
      </c>
      <c r="AE138" s="129" t="s">
        <v>834</v>
      </c>
      <c r="AF138" s="129" t="s">
        <v>835</v>
      </c>
      <c r="AG138" s="129" t="s">
        <v>836</v>
      </c>
      <c r="AH138" s="129" t="s">
        <v>837</v>
      </c>
      <c r="AI138" s="129" t="s">
        <v>838</v>
      </c>
      <c r="AJ138" s="129" t="s">
        <v>839</v>
      </c>
      <c r="AK138" s="129" t="s">
        <v>840</v>
      </c>
      <c r="AL138" s="129" t="s">
        <v>1102</v>
      </c>
      <c r="AM138" s="129" t="s">
        <v>765</v>
      </c>
      <c r="AN138" s="129" t="s">
        <v>766</v>
      </c>
      <c r="AO138" s="129" t="s">
        <v>767</v>
      </c>
      <c r="AP138" s="129" t="s">
        <v>768</v>
      </c>
      <c r="AQ138" s="129" t="s">
        <v>769</v>
      </c>
      <c r="AR138" s="129" t="s">
        <v>770</v>
      </c>
      <c r="AS138" s="129" t="s">
        <v>771</v>
      </c>
      <c r="AT138" s="129" t="s">
        <v>772</v>
      </c>
      <c r="AU138" s="129" t="s">
        <v>781</v>
      </c>
      <c r="AV138" s="129" t="s">
        <v>782</v>
      </c>
      <c r="AW138" s="129" t="s">
        <v>783</v>
      </c>
      <c r="AX138" s="129" t="s">
        <v>784</v>
      </c>
      <c r="AY138" s="129" t="s">
        <v>785</v>
      </c>
      <c r="AZ138" s="129" t="s">
        <v>786</v>
      </c>
      <c r="BA138" s="129" t="s">
        <v>787</v>
      </c>
      <c r="BB138" s="129" t="s">
        <v>788</v>
      </c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DI138" s="129"/>
      <c r="DJ138" s="129"/>
      <c r="DK138" s="129"/>
      <c r="DL138" s="129"/>
      <c r="DM138" s="129"/>
      <c r="DN138" s="129"/>
      <c r="DO138" s="129"/>
      <c r="DP138" s="129"/>
      <c r="DQ138" s="129"/>
      <c r="DR138" s="129"/>
      <c r="DS138" s="129"/>
      <c r="DT138" s="129"/>
      <c r="DU138" s="129"/>
      <c r="DV138" s="129"/>
      <c r="DW138" s="129"/>
      <c r="DX138" s="129"/>
      <c r="DY138" s="129"/>
      <c r="DZ138" s="129"/>
      <c r="EA138" s="129"/>
      <c r="EB138" s="129"/>
      <c r="EC138" s="129"/>
      <c r="ED138" s="129"/>
      <c r="EE138" s="129"/>
      <c r="EF138" s="129"/>
      <c r="EG138" s="129"/>
      <c r="EH138" s="129"/>
      <c r="EI138" s="129"/>
      <c r="EJ138" s="129"/>
      <c r="EK138" s="129"/>
      <c r="EL138" s="129"/>
      <c r="EM138" s="129"/>
      <c r="EN138" s="129"/>
      <c r="EO138" s="129"/>
      <c r="EP138" s="129"/>
      <c r="EQ138" s="129"/>
      <c r="ER138" s="129"/>
      <c r="ES138" s="129"/>
      <c r="ET138" s="129"/>
      <c r="EU138" s="129"/>
      <c r="EV138" s="129"/>
      <c r="EW138" s="129"/>
      <c r="EX138" s="129"/>
      <c r="EY138" s="129"/>
      <c r="EZ138" s="129"/>
      <c r="FA138" s="129"/>
      <c r="FB138" s="129"/>
      <c r="FC138" s="129"/>
      <c r="FD138" s="129"/>
      <c r="FE138" s="129"/>
      <c r="FF138" s="129"/>
      <c r="FH138" s="129"/>
      <c r="FI138" s="129"/>
      <c r="FJ138" s="129"/>
      <c r="FK138" s="129"/>
      <c r="FL138" s="129"/>
      <c r="FM138" s="129"/>
      <c r="FN138" s="129"/>
      <c r="FO138" s="129"/>
      <c r="FP138" s="129"/>
      <c r="FQ138" s="129"/>
    </row>
    <row r="139" spans="1:174" x14ac:dyDescent="0.25">
      <c r="A139" s="129" t="s">
        <v>2205</v>
      </c>
      <c r="B139" s="129" t="s">
        <v>2206</v>
      </c>
      <c r="C139" s="129" t="s">
        <v>2207</v>
      </c>
      <c r="D139" s="129" t="s">
        <v>2208</v>
      </c>
      <c r="E139" s="129" t="s">
        <v>2209</v>
      </c>
      <c r="F139" s="129" t="s">
        <v>2210</v>
      </c>
      <c r="G139" s="129" t="s">
        <v>2211</v>
      </c>
      <c r="H139" s="129" t="s">
        <v>1423</v>
      </c>
      <c r="I139" s="129" t="s">
        <v>902</v>
      </c>
      <c r="J139" s="129" t="s">
        <v>2200</v>
      </c>
      <c r="K139" s="129" t="s">
        <v>1322</v>
      </c>
      <c r="L139" s="129" t="s">
        <v>1323</v>
      </c>
      <c r="M139" s="129" t="s">
        <v>1324</v>
      </c>
      <c r="N139" s="129" t="s">
        <v>1325</v>
      </c>
      <c r="O139" s="129" t="s">
        <v>1326</v>
      </c>
      <c r="P139" s="129" t="s">
        <v>1327</v>
      </c>
      <c r="Q139" s="129" t="s">
        <v>1328</v>
      </c>
      <c r="R139" s="129" t="s">
        <v>1329</v>
      </c>
      <c r="S139" s="129" t="s">
        <v>2212</v>
      </c>
      <c r="T139" s="129" t="s">
        <v>2213</v>
      </c>
      <c r="U139" s="129" t="s">
        <v>2214</v>
      </c>
      <c r="V139" s="129" t="s">
        <v>1439</v>
      </c>
      <c r="W139" s="129" t="s">
        <v>1440</v>
      </c>
      <c r="X139" s="129" t="s">
        <v>1441</v>
      </c>
      <c r="Y139" s="129" t="s">
        <v>1442</v>
      </c>
      <c r="Z139" s="129" t="s">
        <v>1443</v>
      </c>
      <c r="AA139" s="129" t="s">
        <v>1444</v>
      </c>
      <c r="AB139" s="129" t="s">
        <v>1445</v>
      </c>
      <c r="AC139" s="129" t="s">
        <v>1446</v>
      </c>
      <c r="AD139" s="129" t="s">
        <v>1849</v>
      </c>
      <c r="AE139" s="129" t="s">
        <v>1850</v>
      </c>
      <c r="AF139" s="129" t="s">
        <v>1851</v>
      </c>
      <c r="AG139" s="129" t="s">
        <v>2215</v>
      </c>
      <c r="AH139" s="129" t="s">
        <v>2216</v>
      </c>
      <c r="AI139" s="129" t="s">
        <v>2217</v>
      </c>
      <c r="AJ139" s="129" t="s">
        <v>2218</v>
      </c>
      <c r="AK139" s="129" t="s">
        <v>2219</v>
      </c>
      <c r="AL139" s="129" t="s">
        <v>2220</v>
      </c>
      <c r="AM139" s="129" t="s">
        <v>2221</v>
      </c>
      <c r="AN139" s="129" t="s">
        <v>2222</v>
      </c>
      <c r="AO139" s="129" t="s">
        <v>2223</v>
      </c>
      <c r="AP139" s="129" t="s">
        <v>2224</v>
      </c>
      <c r="AQ139" s="129" t="s">
        <v>2225</v>
      </c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9"/>
      <c r="EK139" s="129"/>
      <c r="EL139" s="129"/>
      <c r="EM139" s="129"/>
      <c r="EN139" s="129"/>
      <c r="EO139" s="129"/>
      <c r="EP139" s="129"/>
      <c r="EQ139" s="129"/>
      <c r="ER139" s="129"/>
      <c r="ES139" s="129"/>
      <c r="ET139" s="129"/>
      <c r="EU139" s="129"/>
      <c r="EV139" s="129"/>
      <c r="EW139" s="129"/>
      <c r="EX139" s="129"/>
      <c r="EY139" s="129"/>
      <c r="EZ139" s="129"/>
      <c r="FA139" s="129"/>
      <c r="FB139" s="129"/>
      <c r="FC139" s="129"/>
      <c r="FD139" s="129"/>
      <c r="FE139" s="129"/>
      <c r="FF139" s="129"/>
      <c r="FH139" s="129"/>
      <c r="FI139" s="129"/>
      <c r="FJ139" s="129"/>
      <c r="FK139" s="129"/>
      <c r="FL139" s="129"/>
      <c r="FM139" s="129"/>
      <c r="FN139" s="129"/>
      <c r="FO139" s="129"/>
      <c r="FP139" s="129"/>
      <c r="FQ139" s="129"/>
    </row>
    <row r="140" spans="1:174" x14ac:dyDescent="0.25">
      <c r="A140" s="129" t="s">
        <v>2226</v>
      </c>
      <c r="B140" s="129" t="s">
        <v>2227</v>
      </c>
      <c r="C140" s="129" t="s">
        <v>387</v>
      </c>
      <c r="D140" s="129" t="s">
        <v>2228</v>
      </c>
      <c r="E140" s="129" t="s">
        <v>2229</v>
      </c>
      <c r="F140" s="129" t="s">
        <v>2230</v>
      </c>
      <c r="G140" s="129" t="s">
        <v>2231</v>
      </c>
      <c r="H140" s="129" t="s">
        <v>1423</v>
      </c>
      <c r="I140" s="129" t="s">
        <v>902</v>
      </c>
      <c r="J140" s="129" t="s">
        <v>2232</v>
      </c>
      <c r="K140" s="129" t="s">
        <v>1646</v>
      </c>
      <c r="L140" s="129" t="s">
        <v>1647</v>
      </c>
      <c r="M140" s="129" t="s">
        <v>910</v>
      </c>
      <c r="N140" s="129" t="s">
        <v>911</v>
      </c>
      <c r="O140" s="129" t="s">
        <v>453</v>
      </c>
      <c r="P140" s="129" t="s">
        <v>454</v>
      </c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29"/>
      <c r="DR140" s="129"/>
      <c r="DS140" s="129"/>
      <c r="DT140" s="129"/>
      <c r="DU140" s="129"/>
      <c r="DV140" s="129"/>
      <c r="DW140" s="129"/>
      <c r="DX140" s="129"/>
      <c r="DY140" s="129"/>
      <c r="DZ140" s="129"/>
      <c r="EA140" s="129"/>
      <c r="EB140" s="129"/>
      <c r="EC140" s="129"/>
      <c r="ED140" s="129"/>
      <c r="EE140" s="129"/>
      <c r="EF140" s="129"/>
      <c r="EG140" s="129"/>
      <c r="EH140" s="129"/>
      <c r="EI140" s="129"/>
      <c r="EJ140" s="129"/>
      <c r="EK140" s="129"/>
      <c r="EL140" s="129"/>
      <c r="EM140" s="129"/>
      <c r="EN140" s="129"/>
      <c r="EO140" s="129"/>
      <c r="EP140" s="129"/>
      <c r="EQ140" s="129"/>
      <c r="ER140" s="129"/>
      <c r="ES140" s="129"/>
      <c r="ET140" s="129"/>
      <c r="EU140" s="129"/>
      <c r="EV140" s="129"/>
      <c r="EW140" s="129"/>
      <c r="EX140" s="129"/>
      <c r="EY140" s="129"/>
      <c r="EZ140" s="129"/>
      <c r="FA140" s="129"/>
      <c r="FB140" s="129"/>
      <c r="FC140" s="129"/>
      <c r="FD140" s="129"/>
      <c r="FE140" s="129"/>
      <c r="FF140" s="129"/>
      <c r="FH140" s="129"/>
      <c r="FI140" s="129"/>
      <c r="FJ140" s="129"/>
      <c r="FK140" s="129"/>
      <c r="FL140" s="129"/>
      <c r="FM140" s="129"/>
      <c r="FN140" s="129"/>
      <c r="FO140" s="129"/>
      <c r="FP140" s="129"/>
      <c r="FQ140" s="129"/>
    </row>
    <row r="141" spans="1:174" x14ac:dyDescent="0.25">
      <c r="A141" s="129" t="s">
        <v>2233</v>
      </c>
      <c r="B141" s="129" t="s">
        <v>2177</v>
      </c>
      <c r="C141" s="129"/>
      <c r="D141" s="129" t="s">
        <v>2228</v>
      </c>
      <c r="E141" s="129" t="s">
        <v>2229</v>
      </c>
      <c r="F141" s="129"/>
      <c r="G141" s="129" t="s">
        <v>2234</v>
      </c>
      <c r="H141" s="129" t="s">
        <v>1423</v>
      </c>
      <c r="I141" s="129" t="s">
        <v>902</v>
      </c>
      <c r="J141" s="129" t="s">
        <v>2235</v>
      </c>
      <c r="K141" s="129" t="s">
        <v>468</v>
      </c>
      <c r="L141" s="129" t="s">
        <v>469</v>
      </c>
      <c r="M141" s="129" t="s">
        <v>470</v>
      </c>
      <c r="N141" s="129" t="s">
        <v>471</v>
      </c>
      <c r="O141" s="129" t="s">
        <v>472</v>
      </c>
      <c r="P141" s="129" t="s">
        <v>473</v>
      </c>
      <c r="Q141" s="129" t="s">
        <v>474</v>
      </c>
      <c r="R141" s="129" t="s">
        <v>475</v>
      </c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29"/>
      <c r="DF141" s="129"/>
      <c r="DG141" s="129"/>
      <c r="DH141" s="129"/>
      <c r="DI141" s="129"/>
      <c r="DJ141" s="129"/>
      <c r="DK141" s="129"/>
      <c r="DL141" s="129"/>
      <c r="DM141" s="129"/>
      <c r="DN141" s="129"/>
      <c r="DO141" s="129"/>
      <c r="DP141" s="129"/>
      <c r="DQ141" s="129"/>
      <c r="DR141" s="129"/>
      <c r="DS141" s="129"/>
      <c r="DT141" s="129"/>
      <c r="DU141" s="129"/>
      <c r="DV141" s="129"/>
      <c r="DW141" s="129"/>
      <c r="DX141" s="129"/>
      <c r="DY141" s="129"/>
      <c r="DZ141" s="129"/>
      <c r="EA141" s="129"/>
      <c r="EB141" s="129"/>
      <c r="EC141" s="129"/>
      <c r="ED141" s="129"/>
      <c r="EE141" s="129"/>
      <c r="EF141" s="129"/>
      <c r="EG141" s="129"/>
      <c r="EH141" s="129"/>
      <c r="EI141" s="129"/>
      <c r="EJ141" s="129"/>
      <c r="EK141" s="129"/>
      <c r="EL141" s="129"/>
      <c r="EM141" s="129"/>
      <c r="EN141" s="129"/>
      <c r="EO141" s="129"/>
      <c r="EP141" s="129"/>
      <c r="EQ141" s="129"/>
      <c r="ER141" s="129"/>
      <c r="ES141" s="129"/>
      <c r="ET141" s="129"/>
      <c r="EU141" s="129"/>
      <c r="EV141" s="129"/>
      <c r="EW141" s="129"/>
      <c r="EX141" s="129"/>
      <c r="EY141" s="129"/>
      <c r="EZ141" s="129"/>
      <c r="FA141" s="129"/>
      <c r="FB141" s="129"/>
      <c r="FC141" s="129"/>
      <c r="FD141" s="129"/>
      <c r="FE141" s="129"/>
      <c r="FF141" s="129"/>
      <c r="FH141" s="129"/>
      <c r="FI141" s="129"/>
      <c r="FJ141" s="129"/>
      <c r="FK141" s="129"/>
      <c r="FL141" s="129"/>
      <c r="FM141" s="129"/>
      <c r="FN141" s="129"/>
      <c r="FO141" s="129"/>
      <c r="FP141" s="129"/>
      <c r="FQ141" s="129"/>
    </row>
    <row r="142" spans="1:174" x14ac:dyDescent="0.25">
      <c r="A142" s="129" t="s">
        <v>2236</v>
      </c>
      <c r="B142" s="129" t="s">
        <v>2237</v>
      </c>
      <c r="C142" s="129" t="s">
        <v>387</v>
      </c>
      <c r="D142" s="129" t="s">
        <v>2238</v>
      </c>
      <c r="E142" s="129" t="s">
        <v>2239</v>
      </c>
      <c r="F142" s="129" t="s">
        <v>2240</v>
      </c>
      <c r="G142" s="129" t="s">
        <v>2241</v>
      </c>
      <c r="H142" s="129" t="s">
        <v>1423</v>
      </c>
      <c r="I142" s="129" t="s">
        <v>902</v>
      </c>
      <c r="J142" s="129" t="s">
        <v>2242</v>
      </c>
      <c r="K142" s="129" t="s">
        <v>2243</v>
      </c>
      <c r="L142" s="129" t="s">
        <v>2244</v>
      </c>
      <c r="M142" s="129" t="s">
        <v>2245</v>
      </c>
      <c r="N142" s="129" t="s">
        <v>2246</v>
      </c>
      <c r="O142" s="129" t="s">
        <v>2247</v>
      </c>
      <c r="P142" s="129" t="s">
        <v>1105</v>
      </c>
      <c r="Q142" s="129" t="s">
        <v>1106</v>
      </c>
      <c r="R142" s="129" t="s">
        <v>1107</v>
      </c>
      <c r="S142" s="129" t="s">
        <v>1108</v>
      </c>
      <c r="T142" s="129" t="s">
        <v>1109</v>
      </c>
      <c r="U142" s="129" t="s">
        <v>1110</v>
      </c>
      <c r="V142" s="129" t="s">
        <v>817</v>
      </c>
      <c r="W142" s="129" t="s">
        <v>818</v>
      </c>
      <c r="X142" s="129" t="s">
        <v>584</v>
      </c>
      <c r="Y142" s="129" t="s">
        <v>585</v>
      </c>
      <c r="Z142" s="129" t="s">
        <v>586</v>
      </c>
      <c r="AA142" s="129" t="s">
        <v>587</v>
      </c>
      <c r="AB142" s="129" t="s">
        <v>824</v>
      </c>
      <c r="AC142" s="129" t="s">
        <v>825</v>
      </c>
      <c r="AD142" s="129" t="s">
        <v>1152</v>
      </c>
      <c r="AE142" s="129" t="s">
        <v>1153</v>
      </c>
      <c r="AF142" s="129" t="s">
        <v>1154</v>
      </c>
      <c r="AG142" s="129" t="s">
        <v>1155</v>
      </c>
      <c r="AH142" s="129" t="s">
        <v>1156</v>
      </c>
      <c r="AI142" s="129" t="s">
        <v>1157</v>
      </c>
      <c r="AJ142" s="129" t="s">
        <v>1158</v>
      </c>
      <c r="AK142" s="129" t="s">
        <v>1159</v>
      </c>
      <c r="AL142" s="129" t="s">
        <v>1160</v>
      </c>
      <c r="AM142" s="129" t="s">
        <v>1161</v>
      </c>
      <c r="AN142" s="129" t="s">
        <v>1162</v>
      </c>
      <c r="AO142" s="129" t="s">
        <v>1163</v>
      </c>
      <c r="AP142" s="129" t="s">
        <v>1164</v>
      </c>
      <c r="AQ142" s="129" t="s">
        <v>1165</v>
      </c>
      <c r="AR142" s="129" t="s">
        <v>1166</v>
      </c>
      <c r="AS142" s="129" t="s">
        <v>1167</v>
      </c>
      <c r="AT142" s="129" t="s">
        <v>377</v>
      </c>
      <c r="AU142" s="129" t="s">
        <v>378</v>
      </c>
      <c r="AV142" s="129" t="s">
        <v>379</v>
      </c>
      <c r="AW142" s="129" t="s">
        <v>380</v>
      </c>
      <c r="AX142" s="129" t="s">
        <v>381</v>
      </c>
      <c r="AY142" s="129" t="s">
        <v>382</v>
      </c>
      <c r="AZ142" s="129" t="s">
        <v>383</v>
      </c>
      <c r="BA142" s="129" t="s">
        <v>384</v>
      </c>
      <c r="BB142" s="129" t="s">
        <v>2248</v>
      </c>
      <c r="BC142" s="129" t="s">
        <v>2249</v>
      </c>
      <c r="BD142" s="129" t="s">
        <v>2250</v>
      </c>
      <c r="BE142" s="129" t="s">
        <v>2251</v>
      </c>
      <c r="BF142" s="129" t="s">
        <v>2252</v>
      </c>
      <c r="BG142" s="129" t="s">
        <v>2253</v>
      </c>
      <c r="BH142" s="129" t="s">
        <v>2254</v>
      </c>
      <c r="BI142" s="129" t="s">
        <v>2255</v>
      </c>
      <c r="BJ142" s="129" t="s">
        <v>1124</v>
      </c>
      <c r="BK142" s="129" t="s">
        <v>1125</v>
      </c>
      <c r="BL142" s="129" t="s">
        <v>1126</v>
      </c>
      <c r="BM142" s="129" t="s">
        <v>1127</v>
      </c>
      <c r="BN142" s="129" t="s">
        <v>1128</v>
      </c>
      <c r="BO142" s="129" t="s">
        <v>1129</v>
      </c>
      <c r="BP142" s="129" t="s">
        <v>1130</v>
      </c>
      <c r="BQ142" s="129" t="s">
        <v>1131</v>
      </c>
      <c r="BR142" s="129" t="s">
        <v>1614</v>
      </c>
      <c r="BS142" s="129" t="s">
        <v>1615</v>
      </c>
      <c r="BT142" s="129" t="s">
        <v>1616</v>
      </c>
      <c r="BU142" s="129" t="s">
        <v>1617</v>
      </c>
      <c r="BV142" s="129" t="s">
        <v>1618</v>
      </c>
      <c r="BW142" s="129" t="s">
        <v>1763</v>
      </c>
      <c r="BX142" s="129" t="s">
        <v>1764</v>
      </c>
      <c r="BY142" s="129" t="s">
        <v>1765</v>
      </c>
      <c r="BZ142" s="129" t="s">
        <v>827</v>
      </c>
      <c r="CA142" s="129" t="s">
        <v>828</v>
      </c>
      <c r="CB142" s="129" t="s">
        <v>829</v>
      </c>
      <c r="CC142" s="129" t="s">
        <v>830</v>
      </c>
      <c r="CD142" s="129" t="s">
        <v>831</v>
      </c>
      <c r="CE142" s="129" t="s">
        <v>832</v>
      </c>
      <c r="CF142" s="129" t="s">
        <v>833</v>
      </c>
      <c r="CG142" s="129" t="s">
        <v>941</v>
      </c>
      <c r="CH142" s="129" t="s">
        <v>834</v>
      </c>
      <c r="CI142" s="129" t="s">
        <v>835</v>
      </c>
      <c r="CJ142" s="129" t="s">
        <v>836</v>
      </c>
      <c r="CK142" s="129" t="s">
        <v>837</v>
      </c>
      <c r="CL142" s="129" t="s">
        <v>838</v>
      </c>
      <c r="CM142" s="129" t="s">
        <v>839</v>
      </c>
      <c r="CN142" s="129" t="s">
        <v>840</v>
      </c>
      <c r="CO142" s="129" t="s">
        <v>1102</v>
      </c>
      <c r="CP142" s="129" t="s">
        <v>765</v>
      </c>
      <c r="CQ142" s="129" t="s">
        <v>766</v>
      </c>
      <c r="CR142" s="129" t="s">
        <v>767</v>
      </c>
      <c r="CS142" s="129" t="s">
        <v>768</v>
      </c>
      <c r="CT142" s="129" t="s">
        <v>769</v>
      </c>
      <c r="CU142" s="129" t="s">
        <v>770</v>
      </c>
      <c r="CV142" s="129" t="s">
        <v>771</v>
      </c>
      <c r="CW142" s="129" t="s">
        <v>772</v>
      </c>
      <c r="CX142" s="129" t="s">
        <v>2256</v>
      </c>
      <c r="CY142" s="129" t="s">
        <v>2257</v>
      </c>
      <c r="CZ142" s="129" t="s">
        <v>2000</v>
      </c>
      <c r="DA142" s="129" t="s">
        <v>2001</v>
      </c>
      <c r="DB142" s="129" t="s">
        <v>1370</v>
      </c>
      <c r="DC142" s="129" t="s">
        <v>1103</v>
      </c>
      <c r="DD142" s="129" t="s">
        <v>1104</v>
      </c>
      <c r="DE142" s="129" t="s">
        <v>2002</v>
      </c>
      <c r="DF142" s="129" t="s">
        <v>1694</v>
      </c>
      <c r="DG142" s="129" t="s">
        <v>1695</v>
      </c>
      <c r="DH142" s="129" t="s">
        <v>1696</v>
      </c>
      <c r="DI142" s="129" t="s">
        <v>1697</v>
      </c>
      <c r="DJ142" s="129" t="s">
        <v>1698</v>
      </c>
      <c r="DK142" s="129" t="s">
        <v>1699</v>
      </c>
      <c r="DL142" s="129" t="s">
        <v>1700</v>
      </c>
      <c r="DM142" s="129" t="s">
        <v>1701</v>
      </c>
      <c r="DN142" s="129" t="s">
        <v>1702</v>
      </c>
      <c r="DO142" s="129" t="s">
        <v>1703</v>
      </c>
      <c r="DP142" s="129" t="s">
        <v>1704</v>
      </c>
      <c r="DQ142" s="129" t="s">
        <v>686</v>
      </c>
      <c r="DR142" s="129" t="s">
        <v>687</v>
      </c>
      <c r="DS142" s="129" t="s">
        <v>688</v>
      </c>
      <c r="DT142" s="129" t="s">
        <v>689</v>
      </c>
      <c r="DU142" s="129" t="s">
        <v>2186</v>
      </c>
      <c r="DV142" s="129" t="s">
        <v>2187</v>
      </c>
      <c r="DW142" s="129" t="s">
        <v>2188</v>
      </c>
      <c r="DX142" s="129" t="s">
        <v>2189</v>
      </c>
      <c r="DY142" s="129" t="s">
        <v>2190</v>
      </c>
      <c r="DZ142" s="129" t="s">
        <v>2191</v>
      </c>
      <c r="EA142" s="129" t="s">
        <v>2192</v>
      </c>
      <c r="EB142" s="129" t="s">
        <v>2193</v>
      </c>
      <c r="EC142" s="129" t="s">
        <v>667</v>
      </c>
      <c r="ED142" s="129" t="s">
        <v>668</v>
      </c>
      <c r="EE142" s="129" t="s">
        <v>711</v>
      </c>
      <c r="EF142" s="129" t="s">
        <v>712</v>
      </c>
      <c r="EG142" s="129" t="s">
        <v>713</v>
      </c>
      <c r="EH142" s="129" t="s">
        <v>1149</v>
      </c>
      <c r="EI142" s="129" t="s">
        <v>1150</v>
      </c>
      <c r="EJ142" s="129" t="s">
        <v>1151</v>
      </c>
      <c r="EK142" s="129" t="s">
        <v>448</v>
      </c>
      <c r="EL142" s="129" t="s">
        <v>449</v>
      </c>
      <c r="EM142" s="129" t="s">
        <v>450</v>
      </c>
      <c r="EN142" s="129" t="s">
        <v>451</v>
      </c>
      <c r="EO142" s="129" t="s">
        <v>452</v>
      </c>
      <c r="EP142" s="129" t="s">
        <v>453</v>
      </c>
      <c r="EQ142" s="129" t="s">
        <v>454</v>
      </c>
      <c r="ER142" s="129" t="s">
        <v>455</v>
      </c>
      <c r="ES142" s="129" t="s">
        <v>1442</v>
      </c>
      <c r="ET142" s="129" t="s">
        <v>1443</v>
      </c>
      <c r="EU142" s="129" t="s">
        <v>1444</v>
      </c>
      <c r="EV142" s="129" t="s">
        <v>1445</v>
      </c>
      <c r="EW142" s="129" t="s">
        <v>1446</v>
      </c>
      <c r="EX142" s="129" t="s">
        <v>1849</v>
      </c>
      <c r="EY142" s="129" t="s">
        <v>1850</v>
      </c>
      <c r="EZ142" s="129" t="s">
        <v>1851</v>
      </c>
      <c r="FA142" s="129" t="s">
        <v>2253</v>
      </c>
      <c r="FB142" s="129" t="s">
        <v>2254</v>
      </c>
      <c r="FC142" s="129"/>
      <c r="FD142" s="129"/>
      <c r="FE142" s="129"/>
      <c r="FF142" s="129"/>
      <c r="FH142" s="129"/>
      <c r="FI142" s="129"/>
      <c r="FJ142" s="129"/>
      <c r="FK142" s="129"/>
      <c r="FL142" s="129"/>
      <c r="FM142" s="129"/>
      <c r="FN142" s="129"/>
      <c r="FO142" s="129"/>
      <c r="FP142" s="129"/>
      <c r="FQ142" s="129"/>
    </row>
    <row r="143" spans="1:174" x14ac:dyDescent="0.25">
      <c r="A143" s="129" t="s">
        <v>2258</v>
      </c>
      <c r="B143" s="129" t="s">
        <v>2259</v>
      </c>
      <c r="C143" s="129" t="s">
        <v>2260</v>
      </c>
      <c r="D143" s="129" t="s">
        <v>2261</v>
      </c>
      <c r="E143" s="129" t="s">
        <v>2262</v>
      </c>
      <c r="F143" s="129" t="s">
        <v>2263</v>
      </c>
      <c r="G143" s="118" t="s">
        <v>2264</v>
      </c>
      <c r="H143" s="129" t="s">
        <v>1423</v>
      </c>
      <c r="I143" s="129" t="s">
        <v>902</v>
      </c>
      <c r="J143" s="129"/>
      <c r="K143" s="129" t="s">
        <v>1829</v>
      </c>
      <c r="L143" s="129" t="s">
        <v>1830</v>
      </c>
      <c r="M143" s="129" t="s">
        <v>1831</v>
      </c>
      <c r="N143" s="129" t="s">
        <v>1832</v>
      </c>
      <c r="O143" s="129" t="s">
        <v>1833</v>
      </c>
      <c r="P143" s="129" t="s">
        <v>1643</v>
      </c>
      <c r="Q143" s="129" t="s">
        <v>1644</v>
      </c>
      <c r="R143" s="129" t="s">
        <v>1645</v>
      </c>
      <c r="S143" s="129" t="s">
        <v>1646</v>
      </c>
      <c r="T143" s="129" t="s">
        <v>1647</v>
      </c>
      <c r="U143" s="129" t="s">
        <v>1834</v>
      </c>
      <c r="V143" s="129" t="s">
        <v>2265</v>
      </c>
      <c r="W143" s="129" t="s">
        <v>2266</v>
      </c>
      <c r="X143" s="129" t="s">
        <v>2267</v>
      </c>
      <c r="Y143" s="129" t="s">
        <v>2268</v>
      </c>
      <c r="Z143" s="129" t="s">
        <v>2269</v>
      </c>
      <c r="AA143" s="129" t="s">
        <v>2270</v>
      </c>
      <c r="AB143" s="129" t="s">
        <v>2271</v>
      </c>
      <c r="AC143" s="129" t="s">
        <v>2272</v>
      </c>
      <c r="AD143" s="129" t="s">
        <v>910</v>
      </c>
      <c r="AE143" s="129" t="s">
        <v>911</v>
      </c>
      <c r="AF143" s="129" t="s">
        <v>2273</v>
      </c>
      <c r="AG143" s="129" t="s">
        <v>2243</v>
      </c>
      <c r="AH143" s="129" t="s">
        <v>2244</v>
      </c>
      <c r="AI143" s="129" t="s">
        <v>2245</v>
      </c>
      <c r="AJ143" s="129" t="s">
        <v>2246</v>
      </c>
      <c r="AK143" s="129" t="s">
        <v>2247</v>
      </c>
      <c r="AL143" s="129" t="s">
        <v>1105</v>
      </c>
      <c r="AM143" s="129" t="s">
        <v>1106</v>
      </c>
      <c r="AN143" s="129" t="s">
        <v>1107</v>
      </c>
      <c r="AO143" s="129" t="s">
        <v>1108</v>
      </c>
      <c r="AP143" s="129" t="s">
        <v>1109</v>
      </c>
      <c r="AQ143" s="129" t="s">
        <v>1110</v>
      </c>
      <c r="AR143" s="129" t="s">
        <v>2274</v>
      </c>
      <c r="AS143" s="129" t="s">
        <v>2275</v>
      </c>
      <c r="AT143" s="129" t="s">
        <v>2276</v>
      </c>
      <c r="AU143" s="129" t="s">
        <v>848</v>
      </c>
      <c r="AV143" s="129" t="s">
        <v>849</v>
      </c>
      <c r="AW143" s="129" t="s">
        <v>850</v>
      </c>
      <c r="AX143" s="129" t="s">
        <v>851</v>
      </c>
      <c r="AY143" s="129" t="s">
        <v>852</v>
      </c>
      <c r="AZ143" s="129" t="s">
        <v>853</v>
      </c>
      <c r="BA143" s="129" t="s">
        <v>854</v>
      </c>
      <c r="BB143" s="129" t="s">
        <v>2277</v>
      </c>
      <c r="BC143" s="129" t="s">
        <v>1285</v>
      </c>
      <c r="BD143" s="129" t="s">
        <v>1286</v>
      </c>
      <c r="BE143" s="129" t="s">
        <v>1287</v>
      </c>
      <c r="BF143" s="129" t="s">
        <v>1288</v>
      </c>
      <c r="BG143" s="129" t="s">
        <v>1289</v>
      </c>
      <c r="BH143" s="129" t="s">
        <v>1290</v>
      </c>
      <c r="BI143" s="129" t="s">
        <v>1291</v>
      </c>
      <c r="BJ143" s="129" t="s">
        <v>1292</v>
      </c>
      <c r="BK143" s="129" t="s">
        <v>1293</v>
      </c>
      <c r="BL143" s="129" t="s">
        <v>1294</v>
      </c>
      <c r="BM143" s="129" t="s">
        <v>1295</v>
      </c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29"/>
      <c r="DH143" s="129"/>
      <c r="DI143" s="129"/>
      <c r="DJ143" s="129"/>
      <c r="DK143" s="129"/>
      <c r="DL143" s="129"/>
      <c r="DM143" s="129"/>
      <c r="DN143" s="129"/>
      <c r="DO143" s="129"/>
      <c r="DP143" s="129"/>
      <c r="DQ143" s="129"/>
      <c r="DR143" s="129"/>
      <c r="DS143" s="129"/>
      <c r="DT143" s="129"/>
      <c r="DU143" s="129"/>
      <c r="DV143" s="129"/>
      <c r="DW143" s="129"/>
      <c r="DX143" s="129"/>
      <c r="DY143" s="129"/>
      <c r="DZ143" s="129"/>
      <c r="EA143" s="129"/>
      <c r="EB143" s="129"/>
      <c r="EC143" s="129"/>
      <c r="ED143" s="129"/>
      <c r="EE143" s="129"/>
      <c r="EF143" s="129"/>
      <c r="EG143" s="129"/>
      <c r="EH143" s="129"/>
      <c r="EI143" s="129"/>
      <c r="EJ143" s="129"/>
      <c r="EK143" s="129"/>
      <c r="EL143" s="129"/>
      <c r="EM143" s="129"/>
      <c r="EN143" s="129"/>
      <c r="EO143" s="129"/>
      <c r="EP143" s="129"/>
      <c r="EQ143" s="129"/>
      <c r="ER143" s="129"/>
      <c r="ES143" s="129"/>
      <c r="ET143" s="129"/>
      <c r="EU143" s="129"/>
      <c r="EV143" s="129"/>
      <c r="EW143" s="129"/>
      <c r="EX143" s="129"/>
      <c r="EY143" s="129"/>
      <c r="EZ143" s="129"/>
      <c r="FA143" s="129"/>
      <c r="FB143" s="129"/>
      <c r="FC143" s="129"/>
      <c r="FD143" s="129"/>
      <c r="FE143" s="129"/>
      <c r="FF143" s="129"/>
      <c r="FH143" s="129"/>
      <c r="FI143" s="129"/>
      <c r="FJ143" s="129"/>
      <c r="FK143" s="129"/>
      <c r="FL143" s="129"/>
      <c r="FM143" s="129"/>
      <c r="FN143" s="129"/>
      <c r="FO143" s="129"/>
      <c r="FP143" s="129"/>
      <c r="FQ143" s="129"/>
    </row>
    <row r="144" spans="1:174" s="4" customFormat="1" x14ac:dyDescent="0.25">
      <c r="FG144" s="38"/>
      <c r="FR144" s="36"/>
    </row>
  </sheetData>
  <sheetProtection password="DD73" sheet="1" objects="1" scenarios="1"/>
  <hyperlinks>
    <hyperlink ref="F67" r:id="rId1"/>
    <hyperlink ref="G59" r:id="rId2"/>
    <hyperlink ref="F49" r:id="rId3" display="mailto:lisetompson-cyr@1984inc.com"/>
    <hyperlink ref="G49" r:id="rId4" display="http://www.1984inc.com/"/>
    <hyperlink ref="F50" r:id="rId5" display="mailto:angelo.karitsiotis@acmelab.com"/>
    <hyperlink ref="G50" r:id="rId6" display="http://www.acmelab.com/"/>
    <hyperlink ref="F57" r:id="rId7" display="mailto:pearte@flyairnorth.com"/>
    <hyperlink ref="G57" r:id="rId8" display="http://flyairnorth.com/"/>
    <hyperlink ref="F51" r:id="rId9" display="mailto:clientserviceswcan@alsglobal.com"/>
    <hyperlink ref="G51" r:id="rId10" display="http://www.alsglobal.com/"/>
    <hyperlink ref="F16" r:id="rId11" display="mailto:mdufresne@apexgeoscience.com"/>
    <hyperlink ref="G16" r:id="rId12" display="http://www.apexgeoscience.com/"/>
    <hyperlink ref="F6" r:id="rId13" display="mailto:zfulawka@azgard.com"/>
    <hyperlink ref="G6" r:id="rId14" display="http://www.azgard.com/"/>
    <hyperlink ref="F46" r:id="rId15" display="mailto:achamberlain@blg.com"/>
    <hyperlink ref="G46" r:id="rId16" display="http://www.blg.com/"/>
    <hyperlink ref="F17" r:id="rId17" display="mailto:cmorgan@canadianhelicopters.com"/>
    <hyperlink ref="G17" r:id="rId18" display="http://www.canadianhelicopters.com/"/>
    <hyperlink ref="F32" r:id="rId19" display="mailto:vincentl@bellnet.ca"/>
    <hyperlink ref="F56" r:id="rId20" display="mailto:sallwoerden@dmcmining.com"/>
    <hyperlink ref="G56" r:id="rId21" display="http://www.dmcmining.com/"/>
    <hyperlink ref="F7" r:id="rId22" display="mailto:jcoppock@dmainc.com"/>
    <hyperlink ref="G7" r:id="rId23" display="http://www.dmainc.ca/"/>
    <hyperlink ref="F42" r:id="rId24" display="mailto:plang@dunedinenergy.ca"/>
    <hyperlink ref="G42" r:id="rId25"/>
    <hyperlink ref="F15" r:id="rId26" display="mailto:ggranger@eaglemapping.com"/>
    <hyperlink ref="G15" r:id="rId27" display="http://www.eaglemapping.com/"/>
    <hyperlink ref="F18" r:id="rId28" display="mailto:nrichard@flyeia.com"/>
    <hyperlink ref="G18" r:id="rId29" display="http://www.flyeia.com/"/>
    <hyperlink ref="F52" r:id="rId30" display="mailto:jlewis@fasken.com"/>
    <hyperlink ref="G52" r:id="rId31" display="http://www.fasken.com/"/>
    <hyperlink ref="F8" r:id="rId32" display="mailto:entz@foraco.com"/>
    <hyperlink ref="G8" r:id="rId33" display="http://www.foraco.com/"/>
    <hyperlink ref="F28" r:id="rId34" display="mailto:dan.parker@fountaintiremineservice.com"/>
    <hyperlink ref="G28" r:id="rId35" display="http://www.fountaintire.com/"/>
    <hyperlink ref="F9" r:id="rId36" display="mailto:ryan.steil@frontiermedex.com"/>
    <hyperlink ref="G9" r:id="rId37" display="http://www.frontiermedex.com/"/>
    <hyperlink ref="F2" r:id="rId38" display="mailto:tom.ashman@frontlinemedics.com"/>
    <hyperlink ref="G2" r:id="rId39"/>
    <hyperlink ref="F33" r:id="rId40" display="mailto:dharvey@galaxybroadband.ca"/>
    <hyperlink ref="G33" r:id="rId41" display="http://www.galaxybroadband.ca/"/>
    <hyperlink ref="F34" r:id="rId42" display="mailto:cboone@hatch.ca"/>
    <hyperlink ref="G34" r:id="rId43" display="http://www.hatch.ca/"/>
    <hyperlink ref="F37" r:id="rId44" display="mailto:cmougeot@hatfieldgroup.com"/>
    <hyperlink ref="G37" r:id="rId45" display="http://www.hatfieldgroup.com/"/>
    <hyperlink ref="F13" r:id="rId46" display="mailto:lavoym@htsc.ca"/>
    <hyperlink ref="G13" r:id="rId47" display="http://www.htsc.ca/"/>
    <hyperlink ref="F3" r:id="rId48" display="mailto:andy.barton@hybridairvehicles.net"/>
    <hyperlink ref="G3" r:id="rId49"/>
    <hyperlink ref="F38" r:id="rId50" display="mailto:steve.mayoh@irlsupplies.com"/>
    <hyperlink ref="G38" r:id="rId51" display="http://www.irlsupplies.com/"/>
    <hyperlink ref="F10" r:id="rId52" display="mailto:jconsaul@borekair.com"/>
    <hyperlink ref="G10" r:id="rId53" display="http://www.borekair.com/"/>
    <hyperlink ref="F19" r:id="rId54" display="mailto:sales@lautnerpromotions.com"/>
    <hyperlink ref="G19" r:id="rId55" display="http://www.lautnerpromotions.com/"/>
    <hyperlink ref="F20" r:id="rId56" display="mailto:edmonton@layfieldgroup.com"/>
    <hyperlink ref="F11" r:id="rId57" display="mailto:linda@rcsenergy.ca"/>
    <hyperlink ref="F4" r:id="rId58" display="mailto:lockettda@telus.net"/>
    <hyperlink ref="F44" r:id="rId59" display="mailto:deirdre.greene@looknorth.org"/>
    <hyperlink ref="G44" r:id="rId60" display="http://www.looknorth.org/"/>
    <hyperlink ref="F58" r:id="rId61" display="mailto:barry.zerbin@majordrilling.com"/>
    <hyperlink ref="G58" r:id="rId62" display="http://www.majordrilling.com/"/>
    <hyperlink ref="F40" r:id="rId63" display="mailto:lnel@marchconsulting.com"/>
    <hyperlink ref="G40" r:id="rId64" display="http://www.marchconsulting.com/"/>
    <hyperlink ref="F21" r:id="rId65" display="mailto:leon.johnson@matco.ca"/>
    <hyperlink ref="G21" r:id="rId66" display="http://www.matco.ca/"/>
    <hyperlink ref="F53" r:id="rId67" display="mailto:lyong-clouston@mcelhanney.com"/>
    <hyperlink ref="G53" r:id="rId68" display="http://www.mcelhanney.com/"/>
    <hyperlink ref="F35" r:id="rId69" display="mailto:pghaleb@nanuk.ca"/>
    <hyperlink ref="G35" r:id="rId70" display="http://www.neas.ca/"/>
    <hyperlink ref="F12" r:id="rId71" display="mailto:dwight.selzler@networkinv.com"/>
    <hyperlink ref="G12" r:id="rId72" display="http://www.networkinv.com/"/>
    <hyperlink ref="F31" r:id="rId73" display="mailto:sbernier@nolinor.com"/>
    <hyperlink ref="G31" r:id="rId74" display="http://www.nolinor.com/"/>
    <hyperlink ref="F29" r:id="rId75" display="mailto:nbarrett@norexice.com"/>
    <hyperlink ref="G29" r:id="rId76" display="http://www.norexice.com/"/>
    <hyperlink ref="F22" r:id="rId77" display="mailto:dclarke@northernindustrialsales.ca"/>
    <hyperlink ref="G22" r:id="rId78" display="http://www.northernindustrialsales.ca/"/>
    <hyperlink ref="F23" r:id="rId79" display="mailto:pama@nunalogistics.com"/>
    <hyperlink ref="G23" r:id="rId80" display="http://www.nunalogistics.com/"/>
    <hyperlink ref="F54" r:id="rId81" display="mailto:olivia@ooleepeeka.com"/>
    <hyperlink ref="G54" r:id="rId82" display="http://www.ooleepeeka.com/"/>
    <hyperlink ref="F55" r:id="rId83" display="mailto:gwatters@pndengineers.com"/>
    <hyperlink ref="G55" r:id="rId84" display="http://pndengineers.com/"/>
    <hyperlink ref="F39" r:id="rId85" display="mailto:rehea@radiusdrilling.com"/>
    <hyperlink ref="G39" r:id="rId86" display="http://www.radiusdrilling.com/"/>
    <hyperlink ref="F36" r:id="rId87" display="mailto:jon@raymac.com"/>
    <hyperlink ref="G36" r:id="rId88"/>
    <hyperlink ref="F45" r:id="rId89" display="mailto:jeff.stjean@imdexlimited.com"/>
    <hyperlink ref="G45" r:id="rId90" display="http://www.reflexinstruments.com/"/>
    <hyperlink ref="F30" r:id="rId91" display="mailto:hugh.desouza@sgs.com"/>
    <hyperlink ref="G30" r:id="rId92" display="http://www.sgs.com/"/>
    <hyperlink ref="F41" r:id="rId93" display="mailto:mircea@src.sk.ca"/>
    <hyperlink ref="G41" r:id="rId94" display="http://www.src.sk.ca/"/>
    <hyperlink ref="F14" r:id="rId95" display="mailto:mike@stubley.ca"/>
    <hyperlink ref="F43" r:id="rId96" display="mailto:buddy@twinanchors.com"/>
    <hyperlink ref="G43" r:id="rId97" display="http://www.tastructures.com/"/>
    <hyperlink ref="F24" r:id="rId98" display="mailto:seand@waymarc.com"/>
    <hyperlink ref="G24" r:id="rId99" display="http://www.waymarc.com/"/>
    <hyperlink ref="F5" r:id="rId100" display="mailto:mball@weatherhaven.com"/>
    <hyperlink ref="G5" r:id="rId101" display="http://www.weatherhaven.com/"/>
    <hyperlink ref="F47" r:id="rId102" display="mailto:jdonihee@willmsshier.com"/>
    <hyperlink ref="G47" r:id="rId103" display="http://www.willmsshier.com/"/>
    <hyperlink ref="F48" r:id="rId104" display="mailto:vickyz@yyztravel.com"/>
    <hyperlink ref="G48" r:id="rId105" display="http://www.yyztravel.com/"/>
    <hyperlink ref="G20" r:id="rId106"/>
    <hyperlink ref="G25" r:id="rId107"/>
    <hyperlink ref="G26" r:id="rId108"/>
    <hyperlink ref="G27" r:id="rId109"/>
    <hyperlink ref="G60" r:id="rId110"/>
    <hyperlink ref="G61" r:id="rId111"/>
    <hyperlink ref="G62" r:id="rId112"/>
    <hyperlink ref="G63" r:id="rId113"/>
    <hyperlink ref="G64" r:id="rId114"/>
    <hyperlink ref="G65" r:id="rId115"/>
    <hyperlink ref="G66" r:id="rId116"/>
    <hyperlink ref="G67" r:id="rId117"/>
    <hyperlink ref="G68" r:id="rId118"/>
    <hyperlink ref="G69" r:id="rId119"/>
    <hyperlink ref="G70" r:id="rId120"/>
    <hyperlink ref="G71" r:id="rId121"/>
    <hyperlink ref="G72" r:id="rId122"/>
    <hyperlink ref="G73" r:id="rId123"/>
    <hyperlink ref="G74" r:id="rId124"/>
    <hyperlink ref="G75" r:id="rId125"/>
    <hyperlink ref="G76" r:id="rId126"/>
    <hyperlink ref="G77" r:id="rId127"/>
    <hyperlink ref="G78" r:id="rId128"/>
    <hyperlink ref="G80" r:id="rId129"/>
    <hyperlink ref="G81" r:id="rId130"/>
    <hyperlink ref="G82" r:id="rId131"/>
    <hyperlink ref="G83" r:id="rId132"/>
    <hyperlink ref="G84" r:id="rId133"/>
    <hyperlink ref="G87" r:id="rId134"/>
    <hyperlink ref="G88" r:id="rId135"/>
    <hyperlink ref="G89" r:id="rId136"/>
    <hyperlink ref="G90" r:id="rId137"/>
    <hyperlink ref="G91" r:id="rId138"/>
    <hyperlink ref="G92" r:id="rId139"/>
    <hyperlink ref="G93" r:id="rId140"/>
    <hyperlink ref="G94" r:id="rId141"/>
    <hyperlink ref="G95" r:id="rId142"/>
    <hyperlink ref="G96" r:id="rId143"/>
    <hyperlink ref="G97" r:id="rId144"/>
    <hyperlink ref="G98" r:id="rId145"/>
    <hyperlink ref="G99" r:id="rId146"/>
    <hyperlink ref="G101" r:id="rId147"/>
    <hyperlink ref="G102" r:id="rId148"/>
    <hyperlink ref="G103" r:id="rId149"/>
    <hyperlink ref="G105" r:id="rId150"/>
    <hyperlink ref="G106" r:id="rId151"/>
    <hyperlink ref="G107" r:id="rId152"/>
    <hyperlink ref="G108" r:id="rId153"/>
    <hyperlink ref="G109" r:id="rId154"/>
    <hyperlink ref="G110" r:id="rId155"/>
    <hyperlink ref="G111" r:id="rId156"/>
    <hyperlink ref="G112" r:id="rId157"/>
    <hyperlink ref="G113" r:id="rId158"/>
    <hyperlink ref="G114" r:id="rId159"/>
    <hyperlink ref="G115" r:id="rId160"/>
    <hyperlink ref="G116" r:id="rId161"/>
    <hyperlink ref="G117" r:id="rId162"/>
    <hyperlink ref="G118" r:id="rId163"/>
    <hyperlink ref="G119" r:id="rId164"/>
    <hyperlink ref="G120" r:id="rId165"/>
    <hyperlink ref="G122" r:id="rId166"/>
    <hyperlink ref="G123" r:id="rId167"/>
    <hyperlink ref="G124" r:id="rId168"/>
    <hyperlink ref="G125" r:id="rId169"/>
    <hyperlink ref="G126" r:id="rId170"/>
    <hyperlink ref="G128" r:id="rId171"/>
    <hyperlink ref="G131" r:id="rId172"/>
    <hyperlink ref="G132" r:id="rId173"/>
    <hyperlink ref="G133" r:id="rId174"/>
    <hyperlink ref="G134" r:id="rId175"/>
    <hyperlink ref="G135" r:id="rId176"/>
    <hyperlink ref="G136" r:id="rId177"/>
    <hyperlink ref="G137" r:id="rId178"/>
    <hyperlink ref="F140" r:id="rId179"/>
    <hyperlink ref="F142" r:id="rId180" display="mailto:jlamouelle@tlichoic.com"/>
    <hyperlink ref="F143" r:id="rId181"/>
    <hyperlink ref="G14" r:id="rId182"/>
    <hyperlink ref="G86" r:id="rId183"/>
    <hyperlink ref="G100" r:id="rId184"/>
    <hyperlink ref="G121" r:id="rId185"/>
    <hyperlink ref="G129" r:id="rId186"/>
    <hyperlink ref="G143" r:id="rId18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pane xSplit="2" topLeftCell="AA1" activePane="topRight" state="frozen"/>
      <selection pane="topRight"/>
    </sheetView>
  </sheetViews>
  <sheetFormatPr baseColWidth="10" defaultColWidth="11.5703125" defaultRowHeight="15" x14ac:dyDescent="0.25"/>
  <cols>
    <col min="1" max="1" width="11.5703125" style="106"/>
    <col min="2" max="2" width="45.140625" style="106" customWidth="1"/>
    <col min="3" max="3" width="35.5703125" style="106" customWidth="1"/>
    <col min="4" max="5" width="13.42578125" style="106" customWidth="1"/>
    <col min="6" max="6" width="10.5703125" style="106" customWidth="1"/>
    <col min="7" max="7" width="14.85546875" style="106" bestFit="1" customWidth="1"/>
    <col min="8" max="8" width="28.85546875" style="106" bestFit="1" customWidth="1"/>
    <col min="9" max="9" width="17.42578125" style="106" bestFit="1" customWidth="1"/>
    <col min="10" max="10" width="6.5703125" style="106" customWidth="1"/>
    <col min="11" max="11" width="7.85546875" style="106" customWidth="1"/>
    <col min="12" max="12" width="65.5703125" style="106" customWidth="1"/>
    <col min="13" max="13" width="19.28515625" style="106" customWidth="1"/>
    <col min="14" max="14" width="11.85546875" style="106" customWidth="1"/>
    <col min="15" max="15" width="8.5703125" style="106" customWidth="1"/>
    <col min="16" max="16" width="14.85546875" style="106" customWidth="1"/>
    <col min="17" max="17" width="13.85546875" style="106" customWidth="1"/>
    <col min="18" max="18" width="14.5703125" style="106" bestFit="1" customWidth="1"/>
    <col min="19" max="19" width="31.5703125" style="106" bestFit="1" customWidth="1"/>
    <col min="20" max="20" width="34.85546875" style="106" bestFit="1" customWidth="1"/>
    <col min="21" max="21" width="37.140625" style="106" bestFit="1" customWidth="1"/>
    <col min="22" max="22" width="31.85546875" style="106" bestFit="1" customWidth="1"/>
    <col min="23" max="23" width="26.85546875" style="106" hidden="1" customWidth="1"/>
    <col min="24" max="24" width="41.42578125" style="106" hidden="1" customWidth="1"/>
    <col min="25" max="25" width="11.42578125" style="106" bestFit="1" customWidth="1"/>
    <col min="26" max="26" width="107.140625" style="106" bestFit="1" customWidth="1"/>
    <col min="27" max="27" width="115" style="106" bestFit="1" customWidth="1"/>
    <col min="28" max="28" width="89.5703125" style="106" bestFit="1" customWidth="1"/>
    <col min="29" max="29" width="33.5703125" style="106" bestFit="1" customWidth="1"/>
    <col min="30" max="16384" width="11.5703125" style="106"/>
  </cols>
  <sheetData>
    <row r="1" spans="1:29" s="108" customFormat="1" ht="30" customHeight="1" thickBot="1" x14ac:dyDescent="0.3">
      <c r="A1" s="115" t="s">
        <v>2278</v>
      </c>
      <c r="B1" s="116" t="s">
        <v>2279</v>
      </c>
      <c r="C1" s="116" t="s">
        <v>2280</v>
      </c>
      <c r="D1" s="116" t="s">
        <v>189</v>
      </c>
      <c r="E1" s="116" t="s">
        <v>2281</v>
      </c>
      <c r="F1" s="116" t="s">
        <v>2282</v>
      </c>
      <c r="G1" s="116" t="s">
        <v>186</v>
      </c>
      <c r="H1" s="116" t="s">
        <v>2283</v>
      </c>
      <c r="I1" s="116" t="s">
        <v>2284</v>
      </c>
      <c r="J1" s="116" t="s">
        <v>2285</v>
      </c>
      <c r="K1" s="116" t="s">
        <v>2286</v>
      </c>
      <c r="L1" s="116" t="s">
        <v>188</v>
      </c>
      <c r="M1" s="116" t="s">
        <v>2287</v>
      </c>
      <c r="N1" s="116" t="s">
        <v>2288</v>
      </c>
      <c r="O1" s="116" t="s">
        <v>2278</v>
      </c>
      <c r="P1" s="116" t="s">
        <v>2289</v>
      </c>
      <c r="Q1" s="116" t="s">
        <v>2290</v>
      </c>
      <c r="R1" s="116" t="s">
        <v>183</v>
      </c>
      <c r="S1" s="116" t="s">
        <v>2291</v>
      </c>
      <c r="T1" s="116" t="s">
        <v>2292</v>
      </c>
      <c r="U1" s="116" t="s">
        <v>2293</v>
      </c>
      <c r="V1" s="116" t="s">
        <v>2294</v>
      </c>
      <c r="W1" s="116" t="s">
        <v>2295</v>
      </c>
      <c r="X1" s="116" t="s">
        <v>2296</v>
      </c>
      <c r="Y1" s="116" t="s">
        <v>2297</v>
      </c>
      <c r="Z1" s="116" t="s">
        <v>2298</v>
      </c>
      <c r="AA1" s="116" t="s">
        <v>2299</v>
      </c>
      <c r="AB1" s="116" t="s">
        <v>2300</v>
      </c>
      <c r="AC1" s="117" t="s">
        <v>2301</v>
      </c>
    </row>
    <row r="2" spans="1:29" ht="36.75" customHeight="1" x14ac:dyDescent="0.25">
      <c r="A2" s="109" t="s">
        <v>902</v>
      </c>
      <c r="B2" s="110" t="s">
        <v>2302</v>
      </c>
      <c r="C2" s="110" t="s">
        <v>2303</v>
      </c>
      <c r="D2" s="110" t="s">
        <v>1321</v>
      </c>
      <c r="E2" s="110" t="s">
        <v>393</v>
      </c>
      <c r="F2" s="110" t="s">
        <v>2304</v>
      </c>
      <c r="G2" s="110" t="s">
        <v>2305</v>
      </c>
      <c r="H2" s="110" t="s">
        <v>2306</v>
      </c>
      <c r="I2" s="110" t="s">
        <v>2307</v>
      </c>
      <c r="J2" s="110" t="s">
        <v>2308</v>
      </c>
      <c r="K2" s="110" t="s">
        <v>2309</v>
      </c>
      <c r="L2" s="110" t="s">
        <v>2310</v>
      </c>
      <c r="M2" s="110"/>
      <c r="N2" s="110"/>
      <c r="O2" s="110"/>
      <c r="P2" s="110"/>
      <c r="Q2" s="110"/>
      <c r="R2" s="110"/>
      <c r="S2" s="110"/>
      <c r="T2" s="110"/>
      <c r="U2" s="110" t="s">
        <v>2311</v>
      </c>
      <c r="V2" s="110" t="s">
        <v>2312</v>
      </c>
      <c r="W2" s="110"/>
      <c r="X2" s="110" t="s">
        <v>2313</v>
      </c>
      <c r="Y2" s="110" t="s">
        <v>2314</v>
      </c>
      <c r="Z2" s="110" t="s">
        <v>2315</v>
      </c>
      <c r="AA2" s="110"/>
      <c r="AB2" s="110"/>
      <c r="AC2" s="111" t="s">
        <v>2316</v>
      </c>
    </row>
    <row r="3" spans="1:29" ht="36.75" customHeight="1" x14ac:dyDescent="0.25">
      <c r="A3" s="109" t="s">
        <v>902</v>
      </c>
      <c r="B3" s="110" t="s">
        <v>2317</v>
      </c>
      <c r="C3" s="110" t="s">
        <v>2318</v>
      </c>
      <c r="D3" s="110" t="s">
        <v>1321</v>
      </c>
      <c r="E3" s="110" t="s">
        <v>393</v>
      </c>
      <c r="F3" s="110" t="s">
        <v>2319</v>
      </c>
      <c r="G3" s="110" t="s">
        <v>2320</v>
      </c>
      <c r="H3" s="110" t="s">
        <v>2321</v>
      </c>
      <c r="I3" s="110" t="s">
        <v>2322</v>
      </c>
      <c r="J3" s="110" t="s">
        <v>2323</v>
      </c>
      <c r="K3" s="110" t="s">
        <v>2324</v>
      </c>
      <c r="L3" s="110" t="s">
        <v>2325</v>
      </c>
      <c r="M3" s="110"/>
      <c r="N3" s="110"/>
      <c r="O3" s="110"/>
      <c r="P3" s="110"/>
      <c r="Q3" s="110"/>
      <c r="R3" s="110"/>
      <c r="S3" s="110"/>
      <c r="T3" s="110"/>
      <c r="U3" s="110" t="s">
        <v>2326</v>
      </c>
      <c r="V3" s="110" t="s">
        <v>2327</v>
      </c>
      <c r="W3" s="110"/>
      <c r="X3" s="110" t="s">
        <v>2328</v>
      </c>
      <c r="Y3" s="110" t="s">
        <v>38</v>
      </c>
      <c r="Z3" s="110" t="s">
        <v>2329</v>
      </c>
      <c r="AA3" s="110" t="s">
        <v>2330</v>
      </c>
      <c r="AB3" s="110"/>
      <c r="AC3" s="111" t="s">
        <v>2316</v>
      </c>
    </row>
    <row r="4" spans="1:29" ht="36.75" customHeight="1" x14ac:dyDescent="0.25">
      <c r="A4" s="109" t="s">
        <v>902</v>
      </c>
      <c r="B4" s="110" t="s">
        <v>2331</v>
      </c>
      <c r="C4" s="110" t="s">
        <v>2332</v>
      </c>
      <c r="D4" s="110" t="s">
        <v>1321</v>
      </c>
      <c r="E4" s="110" t="s">
        <v>393</v>
      </c>
      <c r="F4" s="110" t="s">
        <v>2333</v>
      </c>
      <c r="G4" s="110" t="s">
        <v>2334</v>
      </c>
      <c r="H4" s="110"/>
      <c r="I4" s="110" t="s">
        <v>2335</v>
      </c>
      <c r="J4" s="110" t="s">
        <v>2336</v>
      </c>
      <c r="K4" s="110" t="s">
        <v>2337</v>
      </c>
      <c r="L4" s="110" t="s">
        <v>2338</v>
      </c>
      <c r="M4" s="110"/>
      <c r="N4" s="110"/>
      <c r="O4" s="110"/>
      <c r="P4" s="110"/>
      <c r="Q4" s="110"/>
      <c r="R4" s="110"/>
      <c r="S4" s="110"/>
      <c r="T4" s="110"/>
      <c r="U4" s="110" t="s">
        <v>2339</v>
      </c>
      <c r="V4" s="110" t="s">
        <v>2340</v>
      </c>
      <c r="W4" s="110" t="s">
        <v>2341</v>
      </c>
      <c r="X4" s="110" t="s">
        <v>2342</v>
      </c>
      <c r="Y4" s="110" t="s">
        <v>2343</v>
      </c>
      <c r="Z4" s="110" t="s">
        <v>2344</v>
      </c>
      <c r="AA4" s="110"/>
      <c r="AB4" s="110" t="s">
        <v>2345</v>
      </c>
      <c r="AC4" s="111" t="s">
        <v>2346</v>
      </c>
    </row>
    <row r="5" spans="1:29" ht="36.75" customHeight="1" x14ac:dyDescent="0.25">
      <c r="A5" s="109" t="s">
        <v>902</v>
      </c>
      <c r="B5" s="110" t="s">
        <v>2347</v>
      </c>
      <c r="C5" s="110" t="s">
        <v>2348</v>
      </c>
      <c r="D5" s="110" t="s">
        <v>1321</v>
      </c>
      <c r="E5" s="110" t="s">
        <v>393</v>
      </c>
      <c r="F5" s="110" t="s">
        <v>2349</v>
      </c>
      <c r="G5" s="110" t="s">
        <v>2350</v>
      </c>
      <c r="H5" s="110" t="s">
        <v>2351</v>
      </c>
      <c r="I5" s="110" t="s">
        <v>2352</v>
      </c>
      <c r="J5" s="110" t="s">
        <v>2353</v>
      </c>
      <c r="K5" s="110" t="s">
        <v>2354</v>
      </c>
      <c r="L5" s="110" t="s">
        <v>2355</v>
      </c>
      <c r="M5" s="110"/>
      <c r="N5" s="110"/>
      <c r="O5" s="110"/>
      <c r="P5" s="110"/>
      <c r="Q5" s="110"/>
      <c r="R5" s="110"/>
      <c r="S5" s="110"/>
      <c r="T5" s="110"/>
      <c r="U5" s="110" t="s">
        <v>2356</v>
      </c>
      <c r="V5" s="110" t="s">
        <v>2357</v>
      </c>
      <c r="W5" s="110"/>
      <c r="X5" s="110" t="s">
        <v>2358</v>
      </c>
      <c r="Y5" s="110" t="s">
        <v>2359</v>
      </c>
      <c r="Z5" s="110" t="s">
        <v>2360</v>
      </c>
      <c r="AA5" s="110"/>
      <c r="AB5" s="110"/>
      <c r="AC5" s="111" t="s">
        <v>2361</v>
      </c>
    </row>
    <row r="6" spans="1:29" ht="36.75" customHeight="1" x14ac:dyDescent="0.25">
      <c r="A6" s="109" t="s">
        <v>902</v>
      </c>
      <c r="B6" s="110" t="s">
        <v>2362</v>
      </c>
      <c r="C6" s="110" t="s">
        <v>2363</v>
      </c>
      <c r="D6" s="110" t="s">
        <v>1321</v>
      </c>
      <c r="E6" s="110" t="s">
        <v>393</v>
      </c>
      <c r="F6" s="110" t="s">
        <v>2364</v>
      </c>
      <c r="G6" s="110" t="s">
        <v>2365</v>
      </c>
      <c r="H6" s="110" t="s">
        <v>2366</v>
      </c>
      <c r="I6" s="110" t="s">
        <v>2367</v>
      </c>
      <c r="J6" s="110" t="s">
        <v>2336</v>
      </c>
      <c r="K6" s="110" t="s">
        <v>2368</v>
      </c>
      <c r="L6" s="110" t="s">
        <v>2369</v>
      </c>
      <c r="M6" s="110"/>
      <c r="N6" s="110"/>
      <c r="O6" s="110"/>
      <c r="P6" s="110"/>
      <c r="Q6" s="110"/>
      <c r="R6" s="110"/>
      <c r="S6" s="110"/>
      <c r="T6" s="110"/>
      <c r="U6" s="110" t="s">
        <v>2370</v>
      </c>
      <c r="V6" s="110" t="s">
        <v>2357</v>
      </c>
      <c r="W6" s="110"/>
      <c r="X6" s="110" t="s">
        <v>2358</v>
      </c>
      <c r="Y6" s="110" t="s">
        <v>38</v>
      </c>
      <c r="Z6" s="110" t="s">
        <v>2371</v>
      </c>
      <c r="AA6" s="110"/>
      <c r="AB6" s="110"/>
      <c r="AC6" s="111" t="s">
        <v>2346</v>
      </c>
    </row>
    <row r="7" spans="1:29" ht="36.75" customHeight="1" x14ac:dyDescent="0.25">
      <c r="A7" s="109" t="s">
        <v>902</v>
      </c>
      <c r="B7" s="110" t="s">
        <v>2372</v>
      </c>
      <c r="C7" s="110" t="s">
        <v>2373</v>
      </c>
      <c r="D7" s="110" t="s">
        <v>1266</v>
      </c>
      <c r="E7" s="110" t="s">
        <v>353</v>
      </c>
      <c r="F7" s="110" t="s">
        <v>2374</v>
      </c>
      <c r="G7" s="110" t="s">
        <v>2375</v>
      </c>
      <c r="H7" s="110" t="s">
        <v>2376</v>
      </c>
      <c r="I7" s="110" t="s">
        <v>2377</v>
      </c>
      <c r="J7" s="110" t="s">
        <v>2353</v>
      </c>
      <c r="K7" s="110" t="s">
        <v>2378</v>
      </c>
      <c r="L7" s="110" t="s">
        <v>2379</v>
      </c>
      <c r="M7" s="110"/>
      <c r="N7" s="110"/>
      <c r="O7" s="110"/>
      <c r="P7" s="110"/>
      <c r="Q7" s="110"/>
      <c r="R7" s="110" t="s">
        <v>2380</v>
      </c>
      <c r="S7" s="110" t="s">
        <v>2381</v>
      </c>
      <c r="T7" s="110" t="s">
        <v>2382</v>
      </c>
      <c r="U7" s="110" t="s">
        <v>2383</v>
      </c>
      <c r="V7" s="110" t="s">
        <v>2384</v>
      </c>
      <c r="W7" s="110"/>
      <c r="X7" s="110" t="s">
        <v>2385</v>
      </c>
      <c r="Y7" s="110" t="s">
        <v>44</v>
      </c>
      <c r="Z7" s="110" t="s">
        <v>2386</v>
      </c>
      <c r="AA7" s="110"/>
      <c r="AB7" s="110"/>
      <c r="AC7" s="111" t="s">
        <v>2346</v>
      </c>
    </row>
    <row r="8" spans="1:29" ht="36.75" customHeight="1" x14ac:dyDescent="0.25">
      <c r="A8" s="109" t="s">
        <v>902</v>
      </c>
      <c r="B8" s="110" t="s">
        <v>2387</v>
      </c>
      <c r="C8" s="110" t="s">
        <v>2388</v>
      </c>
      <c r="D8" s="110" t="s">
        <v>1193</v>
      </c>
      <c r="E8" s="110" t="s">
        <v>1194</v>
      </c>
      <c r="F8" s="110" t="s">
        <v>2389</v>
      </c>
      <c r="G8" s="110" t="s">
        <v>2390</v>
      </c>
      <c r="H8" s="110" t="s">
        <v>2391</v>
      </c>
      <c r="I8" s="110" t="s">
        <v>2392</v>
      </c>
      <c r="J8" s="110" t="s">
        <v>2393</v>
      </c>
      <c r="K8" s="110"/>
      <c r="L8" s="110" t="s">
        <v>2394</v>
      </c>
      <c r="M8" s="110"/>
      <c r="N8" s="110"/>
      <c r="O8" s="110"/>
      <c r="P8" s="110"/>
      <c r="Q8" s="110"/>
      <c r="R8" s="110" t="s">
        <v>2395</v>
      </c>
      <c r="S8" s="110" t="s">
        <v>2391</v>
      </c>
      <c r="T8" s="110" t="s">
        <v>565</v>
      </c>
      <c r="U8" s="110" t="s">
        <v>2396</v>
      </c>
      <c r="V8" s="110" t="s">
        <v>2397</v>
      </c>
      <c r="W8" s="110"/>
      <c r="X8" s="110" t="s">
        <v>2398</v>
      </c>
      <c r="Y8" s="110" t="s">
        <v>38</v>
      </c>
      <c r="Z8" s="110" t="s">
        <v>2399</v>
      </c>
      <c r="AA8" s="110"/>
      <c r="AB8" s="110"/>
      <c r="AC8" s="111" t="s">
        <v>2345</v>
      </c>
    </row>
    <row r="9" spans="1:29" ht="36.75" customHeight="1" x14ac:dyDescent="0.25">
      <c r="A9" s="109" t="s">
        <v>902</v>
      </c>
      <c r="B9" s="110" t="s">
        <v>2400</v>
      </c>
      <c r="C9" s="110" t="s">
        <v>2401</v>
      </c>
      <c r="D9" s="110" t="s">
        <v>463</v>
      </c>
      <c r="E9" s="110" t="s">
        <v>464</v>
      </c>
      <c r="F9" s="110" t="s">
        <v>2402</v>
      </c>
      <c r="G9" s="110" t="s">
        <v>2403</v>
      </c>
      <c r="H9" s="110"/>
      <c r="I9" s="110" t="s">
        <v>2404</v>
      </c>
      <c r="J9" s="110" t="s">
        <v>2308</v>
      </c>
      <c r="K9" s="110" t="s">
        <v>2405</v>
      </c>
      <c r="L9" s="110" t="s">
        <v>2406</v>
      </c>
      <c r="M9" s="110"/>
      <c r="N9" s="110"/>
      <c r="O9" s="110"/>
      <c r="P9" s="110"/>
      <c r="Q9" s="110"/>
      <c r="R9" s="110"/>
      <c r="S9" s="110"/>
      <c r="T9" s="110"/>
      <c r="U9" s="110" t="s">
        <v>2407</v>
      </c>
      <c r="V9" s="110" t="s">
        <v>2408</v>
      </c>
      <c r="W9" s="110"/>
      <c r="X9" s="110" t="s">
        <v>796</v>
      </c>
      <c r="Y9" s="110" t="s">
        <v>2409</v>
      </c>
      <c r="Z9" s="110" t="s">
        <v>2410</v>
      </c>
      <c r="AA9" s="110"/>
      <c r="AB9" s="110"/>
      <c r="AC9" s="111" t="s">
        <v>2316</v>
      </c>
    </row>
    <row r="10" spans="1:29" ht="36.75" customHeight="1" x14ac:dyDescent="0.25">
      <c r="A10" s="109" t="s">
        <v>902</v>
      </c>
      <c r="B10" s="110" t="s">
        <v>2411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 t="s">
        <v>2412</v>
      </c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 t="s">
        <v>2346</v>
      </c>
    </row>
    <row r="11" spans="1:29" ht="36.75" customHeight="1" x14ac:dyDescent="0.25">
      <c r="A11" s="109" t="s">
        <v>902</v>
      </c>
      <c r="B11" s="110" t="s">
        <v>2413</v>
      </c>
      <c r="C11" s="110" t="s">
        <v>2414</v>
      </c>
      <c r="D11" s="110" t="s">
        <v>1321</v>
      </c>
      <c r="E11" s="110" t="s">
        <v>393</v>
      </c>
      <c r="F11" s="110" t="s">
        <v>2415</v>
      </c>
      <c r="G11" s="110" t="s">
        <v>2416</v>
      </c>
      <c r="H11" s="110"/>
      <c r="I11" s="110" t="s">
        <v>2417</v>
      </c>
      <c r="J11" s="110" t="s">
        <v>2353</v>
      </c>
      <c r="K11" s="110" t="s">
        <v>2418</v>
      </c>
      <c r="L11" s="110" t="s">
        <v>2419</v>
      </c>
      <c r="M11" s="110" t="s">
        <v>2420</v>
      </c>
      <c r="N11" s="110" t="s">
        <v>2421</v>
      </c>
      <c r="O11" s="110" t="s">
        <v>902</v>
      </c>
      <c r="P11" s="110" t="s">
        <v>2422</v>
      </c>
      <c r="Q11" s="110" t="s">
        <v>2423</v>
      </c>
      <c r="R11" s="110" t="s">
        <v>2424</v>
      </c>
      <c r="S11" s="110" t="s">
        <v>2425</v>
      </c>
      <c r="T11" s="110" t="s">
        <v>501</v>
      </c>
      <c r="U11" s="110" t="s">
        <v>2426</v>
      </c>
      <c r="V11" s="110" t="s">
        <v>2427</v>
      </c>
      <c r="W11" s="110" t="s">
        <v>2428</v>
      </c>
      <c r="X11" s="110" t="s">
        <v>2429</v>
      </c>
      <c r="Y11" s="110" t="s">
        <v>2430</v>
      </c>
      <c r="Z11" s="110" t="s">
        <v>2431</v>
      </c>
      <c r="AA11" s="110"/>
      <c r="AB11" s="110"/>
      <c r="AC11" s="111" t="s">
        <v>2345</v>
      </c>
    </row>
    <row r="12" spans="1:29" ht="36.75" customHeight="1" x14ac:dyDescent="0.25">
      <c r="A12" s="109" t="s">
        <v>902</v>
      </c>
      <c r="B12" s="110" t="s">
        <v>2432</v>
      </c>
      <c r="C12" s="110" t="s">
        <v>2433</v>
      </c>
      <c r="D12" s="110" t="s">
        <v>1321</v>
      </c>
      <c r="E12" s="110" t="s">
        <v>393</v>
      </c>
      <c r="F12" s="110" t="s">
        <v>2434</v>
      </c>
      <c r="G12" s="110" t="s">
        <v>2435</v>
      </c>
      <c r="H12" s="110" t="s">
        <v>2436</v>
      </c>
      <c r="I12" s="110" t="s">
        <v>2437</v>
      </c>
      <c r="J12" s="110" t="s">
        <v>2336</v>
      </c>
      <c r="K12" s="110" t="s">
        <v>2438</v>
      </c>
      <c r="L12" s="110" t="s">
        <v>2439</v>
      </c>
      <c r="M12" s="110"/>
      <c r="N12" s="110"/>
      <c r="O12" s="110"/>
      <c r="P12" s="110"/>
      <c r="Q12" s="110"/>
      <c r="R12" s="110" t="s">
        <v>2440</v>
      </c>
      <c r="S12" s="110" t="s">
        <v>2441</v>
      </c>
      <c r="T12" s="110" t="s">
        <v>2162</v>
      </c>
      <c r="U12" s="110" t="s">
        <v>2442</v>
      </c>
      <c r="V12" s="110" t="s">
        <v>2357</v>
      </c>
      <c r="W12" s="110"/>
      <c r="X12" s="110" t="s">
        <v>2443</v>
      </c>
      <c r="Y12" s="110" t="s">
        <v>2444</v>
      </c>
      <c r="Z12" s="110" t="s">
        <v>2445</v>
      </c>
      <c r="AA12" s="110" t="s">
        <v>2446</v>
      </c>
      <c r="AB12" s="110" t="s">
        <v>2447</v>
      </c>
      <c r="AC12" s="111" t="s">
        <v>2346</v>
      </c>
    </row>
    <row r="13" spans="1:29" ht="36.75" customHeight="1" x14ac:dyDescent="0.25">
      <c r="A13" s="109" t="s">
        <v>902</v>
      </c>
      <c r="B13" s="110" t="s">
        <v>2448</v>
      </c>
      <c r="C13" s="110" t="s">
        <v>2449</v>
      </c>
      <c r="D13" s="110" t="s">
        <v>1321</v>
      </c>
      <c r="E13" s="110" t="s">
        <v>393</v>
      </c>
      <c r="F13" s="110" t="s">
        <v>2450</v>
      </c>
      <c r="G13" s="110">
        <v>6043983210</v>
      </c>
      <c r="H13" s="110" t="s">
        <v>2451</v>
      </c>
      <c r="I13" s="110" t="s">
        <v>2452</v>
      </c>
      <c r="J13" s="110" t="s">
        <v>2308</v>
      </c>
      <c r="K13" s="110" t="s">
        <v>2453</v>
      </c>
      <c r="L13" s="110" t="s">
        <v>2454</v>
      </c>
      <c r="M13" s="110"/>
      <c r="N13" s="110"/>
      <c r="O13" s="110"/>
      <c r="P13" s="110"/>
      <c r="Q13" s="110"/>
      <c r="R13" s="110"/>
      <c r="S13" s="110"/>
      <c r="T13" s="110"/>
      <c r="U13" s="110" t="s">
        <v>2455</v>
      </c>
      <c r="V13" s="110" t="s">
        <v>2456</v>
      </c>
      <c r="W13" s="110"/>
      <c r="X13" s="110" t="s">
        <v>2457</v>
      </c>
      <c r="Y13" s="110" t="s">
        <v>37</v>
      </c>
      <c r="Z13" s="110" t="s">
        <v>2458</v>
      </c>
      <c r="AA13" s="110"/>
      <c r="AB13" s="110"/>
      <c r="AC13" s="111" t="s">
        <v>2346</v>
      </c>
    </row>
    <row r="14" spans="1:29" ht="36.75" customHeight="1" x14ac:dyDescent="0.25">
      <c r="A14" s="109" t="s">
        <v>902</v>
      </c>
      <c r="B14" s="110" t="s">
        <v>2459</v>
      </c>
      <c r="C14" s="110" t="s">
        <v>2460</v>
      </c>
      <c r="D14" s="110" t="s">
        <v>1266</v>
      </c>
      <c r="E14" s="110" t="s">
        <v>353</v>
      </c>
      <c r="F14" s="110" t="s">
        <v>2461</v>
      </c>
      <c r="G14" s="110" t="s">
        <v>2462</v>
      </c>
      <c r="H14" s="110" t="s">
        <v>2463</v>
      </c>
      <c r="I14" s="110" t="s">
        <v>2464</v>
      </c>
      <c r="J14" s="110" t="s">
        <v>2308</v>
      </c>
      <c r="K14" s="110" t="s">
        <v>2465</v>
      </c>
      <c r="L14" s="110" t="s">
        <v>2466</v>
      </c>
      <c r="M14" s="110"/>
      <c r="N14" s="110"/>
      <c r="O14" s="110"/>
      <c r="P14" s="110"/>
      <c r="Q14" s="110"/>
      <c r="R14" s="110" t="s">
        <v>2464</v>
      </c>
      <c r="S14" s="110" t="s">
        <v>2463</v>
      </c>
      <c r="T14" s="110" t="s">
        <v>2162</v>
      </c>
      <c r="U14" s="110" t="s">
        <v>2467</v>
      </c>
      <c r="V14" s="110" t="s">
        <v>2468</v>
      </c>
      <c r="W14" s="110"/>
      <c r="X14" s="110" t="s">
        <v>2469</v>
      </c>
      <c r="Y14" s="110" t="s">
        <v>38</v>
      </c>
      <c r="Z14" s="110" t="s">
        <v>2470</v>
      </c>
      <c r="AA14" s="110"/>
      <c r="AB14" s="110"/>
      <c r="AC14" s="111" t="s">
        <v>2471</v>
      </c>
    </row>
    <row r="15" spans="1:29" ht="36.75" customHeight="1" x14ac:dyDescent="0.25">
      <c r="A15" s="109" t="s">
        <v>902</v>
      </c>
      <c r="B15" s="110" t="s">
        <v>2459</v>
      </c>
      <c r="C15" s="110" t="s">
        <v>2460</v>
      </c>
      <c r="D15" s="110" t="s">
        <v>1266</v>
      </c>
      <c r="E15" s="110" t="s">
        <v>353</v>
      </c>
      <c r="F15" s="110" t="s">
        <v>2461</v>
      </c>
      <c r="G15" s="110" t="s">
        <v>2462</v>
      </c>
      <c r="H15" s="110" t="s">
        <v>2463</v>
      </c>
      <c r="I15" s="110" t="s">
        <v>2464</v>
      </c>
      <c r="J15" s="110" t="s">
        <v>2308</v>
      </c>
      <c r="K15" s="110" t="s">
        <v>2465</v>
      </c>
      <c r="L15" s="110" t="s">
        <v>2466</v>
      </c>
      <c r="M15" s="110"/>
      <c r="N15" s="110"/>
      <c r="O15" s="110"/>
      <c r="P15" s="110"/>
      <c r="Q15" s="110"/>
      <c r="R15" s="110" t="s">
        <v>2464</v>
      </c>
      <c r="S15" s="110" t="s">
        <v>2463</v>
      </c>
      <c r="T15" s="110" t="s">
        <v>2162</v>
      </c>
      <c r="U15" s="110" t="s">
        <v>2472</v>
      </c>
      <c r="V15" s="110" t="s">
        <v>2357</v>
      </c>
      <c r="W15" s="110"/>
      <c r="X15" s="110" t="s">
        <v>2473</v>
      </c>
      <c r="Y15" s="110" t="s">
        <v>38</v>
      </c>
      <c r="Z15" s="110" t="s">
        <v>2470</v>
      </c>
      <c r="AA15" s="110"/>
      <c r="AB15" s="110"/>
      <c r="AC15" s="111" t="s">
        <v>2471</v>
      </c>
    </row>
    <row r="16" spans="1:29" ht="36.75" customHeight="1" x14ac:dyDescent="0.25">
      <c r="A16" s="109" t="s">
        <v>902</v>
      </c>
      <c r="B16" s="110" t="s">
        <v>2474</v>
      </c>
      <c r="C16" s="110" t="s">
        <v>2475</v>
      </c>
      <c r="D16" s="110" t="s">
        <v>1266</v>
      </c>
      <c r="E16" s="110" t="s">
        <v>353</v>
      </c>
      <c r="F16" s="110" t="s">
        <v>2476</v>
      </c>
      <c r="G16" s="110">
        <v>4166451710</v>
      </c>
      <c r="H16" s="110" t="s">
        <v>2477</v>
      </c>
      <c r="I16" s="110" t="s">
        <v>2478</v>
      </c>
      <c r="J16" s="110"/>
      <c r="K16" s="110"/>
      <c r="L16" s="110" t="s">
        <v>2479</v>
      </c>
      <c r="M16" s="110" t="s">
        <v>2480</v>
      </c>
      <c r="N16" s="110" t="s">
        <v>1423</v>
      </c>
      <c r="O16" s="110" t="s">
        <v>902</v>
      </c>
      <c r="P16" s="110" t="s">
        <v>2481</v>
      </c>
      <c r="Q16" s="110" t="s">
        <v>2482</v>
      </c>
      <c r="R16" s="110" t="s">
        <v>2483</v>
      </c>
      <c r="S16" s="110" t="s">
        <v>2484</v>
      </c>
      <c r="T16" s="110" t="s">
        <v>2485</v>
      </c>
      <c r="U16" s="110" t="s">
        <v>2486</v>
      </c>
      <c r="V16" s="110" t="s">
        <v>2357</v>
      </c>
      <c r="W16" s="110"/>
      <c r="X16" s="110" t="s">
        <v>2487</v>
      </c>
      <c r="Y16" s="110" t="s">
        <v>45</v>
      </c>
      <c r="Z16" s="110" t="s">
        <v>2488</v>
      </c>
      <c r="AA16" s="110"/>
      <c r="AB16" s="110"/>
      <c r="AC16" s="111" t="s">
        <v>2345</v>
      </c>
    </row>
    <row r="17" spans="1:29" ht="36.75" customHeight="1" x14ac:dyDescent="0.25">
      <c r="A17" s="109" t="s">
        <v>902</v>
      </c>
      <c r="B17" s="110" t="s">
        <v>2474</v>
      </c>
      <c r="C17" s="110" t="s">
        <v>2475</v>
      </c>
      <c r="D17" s="110" t="s">
        <v>1266</v>
      </c>
      <c r="E17" s="110" t="s">
        <v>353</v>
      </c>
      <c r="F17" s="110" t="s">
        <v>2476</v>
      </c>
      <c r="G17" s="110">
        <v>4166451710</v>
      </c>
      <c r="H17" s="110" t="s">
        <v>2477</v>
      </c>
      <c r="I17" s="110" t="s">
        <v>2478</v>
      </c>
      <c r="J17" s="110"/>
      <c r="K17" s="110"/>
      <c r="L17" s="110" t="s">
        <v>2479</v>
      </c>
      <c r="M17" s="110" t="s">
        <v>2480</v>
      </c>
      <c r="N17" s="110" t="s">
        <v>1423</v>
      </c>
      <c r="O17" s="110" t="s">
        <v>902</v>
      </c>
      <c r="P17" s="110" t="s">
        <v>2481</v>
      </c>
      <c r="Q17" s="110" t="s">
        <v>2482</v>
      </c>
      <c r="R17" s="110" t="s">
        <v>2483</v>
      </c>
      <c r="S17" s="110" t="s">
        <v>2484</v>
      </c>
      <c r="T17" s="110" t="s">
        <v>2485</v>
      </c>
      <c r="U17" s="110" t="s">
        <v>2489</v>
      </c>
      <c r="V17" s="110" t="s">
        <v>2357</v>
      </c>
      <c r="W17" s="110"/>
      <c r="X17" s="110" t="s">
        <v>2490</v>
      </c>
      <c r="Y17" s="110" t="s">
        <v>46</v>
      </c>
      <c r="Z17" s="110" t="s">
        <v>2491</v>
      </c>
      <c r="AA17" s="110"/>
      <c r="AB17" s="110"/>
      <c r="AC17" s="111" t="s">
        <v>2345</v>
      </c>
    </row>
    <row r="18" spans="1:29" ht="36.75" customHeight="1" x14ac:dyDescent="0.25">
      <c r="A18" s="109" t="s">
        <v>902</v>
      </c>
      <c r="B18" s="110" t="s">
        <v>2492</v>
      </c>
      <c r="C18" s="110" t="s">
        <v>2493</v>
      </c>
      <c r="D18" s="110" t="s">
        <v>1423</v>
      </c>
      <c r="E18" s="110" t="s">
        <v>902</v>
      </c>
      <c r="F18" s="110" t="s">
        <v>2494</v>
      </c>
      <c r="G18" s="110" t="s">
        <v>2495</v>
      </c>
      <c r="H18" s="110" t="s">
        <v>2496</v>
      </c>
      <c r="I18" s="110" t="s">
        <v>2497</v>
      </c>
      <c r="J18" s="110"/>
      <c r="K18" s="110"/>
      <c r="L18" s="110"/>
      <c r="M18" s="110"/>
      <c r="N18" s="110"/>
      <c r="O18" s="110"/>
      <c r="P18" s="110"/>
      <c r="Q18" s="110"/>
      <c r="R18" s="110" t="s">
        <v>2497</v>
      </c>
      <c r="S18" s="110" t="s">
        <v>2496</v>
      </c>
      <c r="T18" s="110" t="s">
        <v>387</v>
      </c>
      <c r="U18" s="110" t="s">
        <v>2498</v>
      </c>
      <c r="V18" s="110" t="s">
        <v>2499</v>
      </c>
      <c r="W18" s="110"/>
      <c r="X18" s="110" t="s">
        <v>2500</v>
      </c>
      <c r="Y18" s="110"/>
      <c r="Z18" s="110" t="s">
        <v>2501</v>
      </c>
      <c r="AA18" s="110" t="s">
        <v>2501</v>
      </c>
      <c r="AB18" s="110" t="s">
        <v>2502</v>
      </c>
      <c r="AC18" s="111" t="s">
        <v>2316</v>
      </c>
    </row>
    <row r="19" spans="1:29" ht="36.75" customHeight="1" x14ac:dyDescent="0.25">
      <c r="A19" s="109" t="s">
        <v>902</v>
      </c>
      <c r="B19" s="110" t="s">
        <v>2503</v>
      </c>
      <c r="C19" s="110" t="s">
        <v>2504</v>
      </c>
      <c r="D19" s="110" t="s">
        <v>2505</v>
      </c>
      <c r="E19" s="110" t="s">
        <v>393</v>
      </c>
      <c r="F19" s="110" t="s">
        <v>2506</v>
      </c>
      <c r="G19" s="110" t="s">
        <v>2507</v>
      </c>
      <c r="H19" s="110" t="s">
        <v>2508</v>
      </c>
      <c r="I19" s="110" t="s">
        <v>2509</v>
      </c>
      <c r="J19" s="110"/>
      <c r="K19" s="110"/>
      <c r="L19" s="110" t="s">
        <v>2510</v>
      </c>
      <c r="M19" s="110"/>
      <c r="N19" s="110"/>
      <c r="O19" s="110"/>
      <c r="P19" s="110"/>
      <c r="Q19" s="110"/>
      <c r="R19" s="110" t="s">
        <v>2511</v>
      </c>
      <c r="S19" s="110" t="s">
        <v>2512</v>
      </c>
      <c r="T19" s="110" t="s">
        <v>458</v>
      </c>
      <c r="U19" s="110" t="s">
        <v>2513</v>
      </c>
      <c r="V19" s="110" t="s">
        <v>2514</v>
      </c>
      <c r="W19" s="110"/>
      <c r="X19" s="110" t="s">
        <v>2513</v>
      </c>
      <c r="Y19" s="110" t="s">
        <v>41</v>
      </c>
      <c r="Z19" s="110" t="s">
        <v>2515</v>
      </c>
      <c r="AA19" s="110"/>
      <c r="AB19" s="110"/>
      <c r="AC19" s="111" t="s">
        <v>2316</v>
      </c>
    </row>
    <row r="20" spans="1:29" ht="36.75" customHeight="1" x14ac:dyDescent="0.25">
      <c r="A20" s="109" t="s">
        <v>902</v>
      </c>
      <c r="B20" s="110" t="s">
        <v>2516</v>
      </c>
      <c r="C20" s="110" t="s">
        <v>2517</v>
      </c>
      <c r="D20" s="110" t="s">
        <v>1423</v>
      </c>
      <c r="E20" s="110" t="s">
        <v>902</v>
      </c>
      <c r="F20" s="110" t="s">
        <v>2518</v>
      </c>
      <c r="G20" s="110" t="s">
        <v>2519</v>
      </c>
      <c r="H20" s="110"/>
      <c r="I20" s="110"/>
      <c r="J20" s="110"/>
      <c r="K20" s="110"/>
      <c r="L20" s="110" t="s">
        <v>2520</v>
      </c>
      <c r="M20" s="110" t="s">
        <v>2517</v>
      </c>
      <c r="N20" s="110" t="s">
        <v>1423</v>
      </c>
      <c r="O20" s="110" t="s">
        <v>902</v>
      </c>
      <c r="P20" s="110" t="s">
        <v>2518</v>
      </c>
      <c r="Q20" s="110" t="s">
        <v>2519</v>
      </c>
      <c r="R20" s="110" t="s">
        <v>2521</v>
      </c>
      <c r="S20" s="110" t="s">
        <v>2522</v>
      </c>
      <c r="T20" s="110" t="s">
        <v>2523</v>
      </c>
      <c r="U20" s="110" t="s">
        <v>2524</v>
      </c>
      <c r="V20" s="110" t="s">
        <v>2357</v>
      </c>
      <c r="W20" s="110"/>
      <c r="X20" s="110" t="s">
        <v>2358</v>
      </c>
      <c r="Y20" s="110" t="s">
        <v>2525</v>
      </c>
      <c r="Z20" s="110" t="s">
        <v>2520</v>
      </c>
      <c r="AA20" s="110" t="s">
        <v>2526</v>
      </c>
      <c r="AB20" s="110"/>
      <c r="AC20" s="111" t="s">
        <v>2345</v>
      </c>
    </row>
    <row r="21" spans="1:29" ht="36.75" customHeight="1" x14ac:dyDescent="0.25">
      <c r="A21" s="109" t="s">
        <v>902</v>
      </c>
      <c r="B21" s="110" t="s">
        <v>2527</v>
      </c>
      <c r="C21" s="110" t="s">
        <v>2528</v>
      </c>
      <c r="D21" s="110" t="s">
        <v>1423</v>
      </c>
      <c r="E21" s="110" t="s">
        <v>902</v>
      </c>
      <c r="F21" s="110" t="s">
        <v>2529</v>
      </c>
      <c r="G21" s="110" t="s">
        <v>2530</v>
      </c>
      <c r="H21" s="110" t="s">
        <v>2531</v>
      </c>
      <c r="I21" s="110" t="s">
        <v>2532</v>
      </c>
      <c r="J21" s="110" t="s">
        <v>2353</v>
      </c>
      <c r="K21" s="110" t="s">
        <v>2533</v>
      </c>
      <c r="L21" s="110" t="s">
        <v>2534</v>
      </c>
      <c r="M21" s="110" t="s">
        <v>2528</v>
      </c>
      <c r="N21" s="110" t="s">
        <v>1423</v>
      </c>
      <c r="O21" s="110" t="s">
        <v>902</v>
      </c>
      <c r="P21" s="110" t="s">
        <v>2529</v>
      </c>
      <c r="Q21" s="110" t="s">
        <v>2535</v>
      </c>
      <c r="R21" s="110" t="s">
        <v>2536</v>
      </c>
      <c r="S21" s="110" t="s">
        <v>2537</v>
      </c>
      <c r="T21" s="110" t="s">
        <v>2538</v>
      </c>
      <c r="U21" s="110" t="s">
        <v>2539</v>
      </c>
      <c r="V21" s="110" t="s">
        <v>2357</v>
      </c>
      <c r="W21" s="110"/>
      <c r="X21" s="110" t="s">
        <v>2358</v>
      </c>
      <c r="Y21" s="110" t="s">
        <v>2525</v>
      </c>
      <c r="Z21" s="110" t="s">
        <v>2540</v>
      </c>
      <c r="AA21" s="110" t="s">
        <v>2541</v>
      </c>
      <c r="AB21" s="110" t="s">
        <v>2542</v>
      </c>
      <c r="AC21" s="111" t="s">
        <v>2346</v>
      </c>
    </row>
    <row r="22" spans="1:29" ht="36.75" customHeight="1" x14ac:dyDescent="0.25">
      <c r="A22" s="109" t="s">
        <v>902</v>
      </c>
      <c r="B22" s="110" t="s">
        <v>2543</v>
      </c>
      <c r="C22" s="110" t="s">
        <v>2544</v>
      </c>
      <c r="D22" s="110" t="s">
        <v>2545</v>
      </c>
      <c r="E22" s="110" t="s">
        <v>393</v>
      </c>
      <c r="F22" s="110" t="s">
        <v>2546</v>
      </c>
      <c r="G22" s="110" t="s">
        <v>2547</v>
      </c>
      <c r="H22" s="110" t="s">
        <v>2548</v>
      </c>
      <c r="I22" s="110" t="s">
        <v>2549</v>
      </c>
      <c r="J22" s="110" t="s">
        <v>2308</v>
      </c>
      <c r="K22" s="110" t="s">
        <v>2550</v>
      </c>
      <c r="L22" s="110" t="s">
        <v>2551</v>
      </c>
      <c r="M22" s="110"/>
      <c r="N22" s="110"/>
      <c r="O22" s="110"/>
      <c r="P22" s="110"/>
      <c r="Q22" s="110"/>
      <c r="R22" s="110"/>
      <c r="S22" s="110"/>
      <c r="T22" s="110"/>
      <c r="U22" s="110" t="s">
        <v>2552</v>
      </c>
      <c r="V22" s="110" t="s">
        <v>2427</v>
      </c>
      <c r="W22" s="110"/>
      <c r="X22" s="110" t="s">
        <v>2553</v>
      </c>
      <c r="Y22" s="110" t="s">
        <v>38</v>
      </c>
      <c r="Z22" s="110" t="s">
        <v>2554</v>
      </c>
      <c r="AA22" s="110" t="s">
        <v>2555</v>
      </c>
      <c r="AB22" s="110" t="s">
        <v>2556</v>
      </c>
      <c r="AC22" s="111" t="s">
        <v>2316</v>
      </c>
    </row>
    <row r="23" spans="1:29" ht="36.75" customHeight="1" x14ac:dyDescent="0.25">
      <c r="A23" s="109" t="s">
        <v>902</v>
      </c>
      <c r="B23" s="110" t="s">
        <v>2543</v>
      </c>
      <c r="C23" s="110" t="s">
        <v>2544</v>
      </c>
      <c r="D23" s="110" t="s">
        <v>2545</v>
      </c>
      <c r="E23" s="110" t="s">
        <v>393</v>
      </c>
      <c r="F23" s="110" t="s">
        <v>2546</v>
      </c>
      <c r="G23" s="110" t="s">
        <v>2547</v>
      </c>
      <c r="H23" s="110" t="s">
        <v>2548</v>
      </c>
      <c r="I23" s="110" t="s">
        <v>2549</v>
      </c>
      <c r="J23" s="110" t="s">
        <v>2308</v>
      </c>
      <c r="K23" s="110" t="s">
        <v>2550</v>
      </c>
      <c r="L23" s="110" t="s">
        <v>2551</v>
      </c>
      <c r="M23" s="110"/>
      <c r="N23" s="110"/>
      <c r="O23" s="110"/>
      <c r="P23" s="110"/>
      <c r="Q23" s="110"/>
      <c r="R23" s="110"/>
      <c r="S23" s="110"/>
      <c r="T23" s="110"/>
      <c r="U23" s="110" t="s">
        <v>2557</v>
      </c>
      <c r="V23" s="110" t="s">
        <v>2427</v>
      </c>
      <c r="W23" s="110"/>
      <c r="X23" s="110" t="s">
        <v>2558</v>
      </c>
      <c r="Y23" s="110" t="s">
        <v>38</v>
      </c>
      <c r="Z23" s="110" t="s">
        <v>2559</v>
      </c>
      <c r="AA23" s="110" t="s">
        <v>2555</v>
      </c>
      <c r="AB23" s="110" t="s">
        <v>2556</v>
      </c>
      <c r="AC23" s="111" t="s">
        <v>2316</v>
      </c>
    </row>
    <row r="24" spans="1:29" ht="36.75" customHeight="1" x14ac:dyDescent="0.25">
      <c r="A24" s="109" t="s">
        <v>902</v>
      </c>
      <c r="B24" s="110" t="s">
        <v>2543</v>
      </c>
      <c r="C24" s="110" t="s">
        <v>2544</v>
      </c>
      <c r="D24" s="110" t="s">
        <v>2545</v>
      </c>
      <c r="E24" s="110" t="s">
        <v>393</v>
      </c>
      <c r="F24" s="110" t="s">
        <v>2546</v>
      </c>
      <c r="G24" s="110" t="s">
        <v>2547</v>
      </c>
      <c r="H24" s="110" t="s">
        <v>2548</v>
      </c>
      <c r="I24" s="110" t="s">
        <v>2549</v>
      </c>
      <c r="J24" s="110" t="s">
        <v>2308</v>
      </c>
      <c r="K24" s="110" t="s">
        <v>2550</v>
      </c>
      <c r="L24" s="110" t="s">
        <v>2551</v>
      </c>
      <c r="M24" s="110"/>
      <c r="N24" s="110"/>
      <c r="O24" s="110"/>
      <c r="P24" s="110"/>
      <c r="Q24" s="110"/>
      <c r="R24" s="110"/>
      <c r="S24" s="110"/>
      <c r="T24" s="110"/>
      <c r="U24" s="110" t="s">
        <v>2560</v>
      </c>
      <c r="V24" s="110" t="s">
        <v>2561</v>
      </c>
      <c r="W24" s="110"/>
      <c r="X24" s="110" t="s">
        <v>2562</v>
      </c>
      <c r="Y24" s="110" t="s">
        <v>38</v>
      </c>
      <c r="Z24" s="110" t="s">
        <v>2563</v>
      </c>
      <c r="AA24" s="110" t="s">
        <v>2555</v>
      </c>
      <c r="AB24" s="110" t="s">
        <v>2556</v>
      </c>
      <c r="AC24" s="111" t="s">
        <v>2316</v>
      </c>
    </row>
    <row r="25" spans="1:29" ht="36.75" customHeight="1" x14ac:dyDescent="0.25">
      <c r="A25" s="109" t="s">
        <v>902</v>
      </c>
      <c r="B25" s="110" t="s">
        <v>2543</v>
      </c>
      <c r="C25" s="110" t="s">
        <v>2544</v>
      </c>
      <c r="D25" s="110" t="s">
        <v>2545</v>
      </c>
      <c r="E25" s="110" t="s">
        <v>393</v>
      </c>
      <c r="F25" s="110" t="s">
        <v>2546</v>
      </c>
      <c r="G25" s="110" t="s">
        <v>2547</v>
      </c>
      <c r="H25" s="110" t="s">
        <v>2548</v>
      </c>
      <c r="I25" s="110" t="s">
        <v>2549</v>
      </c>
      <c r="J25" s="110" t="s">
        <v>2308</v>
      </c>
      <c r="K25" s="110" t="s">
        <v>2550</v>
      </c>
      <c r="L25" s="110" t="s">
        <v>2551</v>
      </c>
      <c r="M25" s="110"/>
      <c r="N25" s="110"/>
      <c r="O25" s="110"/>
      <c r="P25" s="110"/>
      <c r="Q25" s="110"/>
      <c r="R25" s="110"/>
      <c r="S25" s="110"/>
      <c r="T25" s="110"/>
      <c r="U25" s="110" t="s">
        <v>2564</v>
      </c>
      <c r="V25" s="110" t="s">
        <v>2427</v>
      </c>
      <c r="W25" s="110"/>
      <c r="X25" s="110" t="s">
        <v>2565</v>
      </c>
      <c r="Y25" s="110" t="s">
        <v>38</v>
      </c>
      <c r="Z25" s="110" t="s">
        <v>2566</v>
      </c>
      <c r="AA25" s="110" t="s">
        <v>2555</v>
      </c>
      <c r="AB25" s="110" t="s">
        <v>2556</v>
      </c>
      <c r="AC25" s="111" t="s">
        <v>2316</v>
      </c>
    </row>
    <row r="26" spans="1:29" ht="36.75" customHeight="1" x14ac:dyDescent="0.25">
      <c r="A26" s="109" t="s">
        <v>902</v>
      </c>
      <c r="B26" s="110" t="s">
        <v>2543</v>
      </c>
      <c r="C26" s="110" t="s">
        <v>2544</v>
      </c>
      <c r="D26" s="110" t="s">
        <v>2545</v>
      </c>
      <c r="E26" s="110" t="s">
        <v>393</v>
      </c>
      <c r="F26" s="110" t="s">
        <v>2546</v>
      </c>
      <c r="G26" s="110" t="s">
        <v>2547</v>
      </c>
      <c r="H26" s="110" t="s">
        <v>2548</v>
      </c>
      <c r="I26" s="110" t="s">
        <v>2549</v>
      </c>
      <c r="J26" s="110" t="s">
        <v>2308</v>
      </c>
      <c r="K26" s="110" t="s">
        <v>2550</v>
      </c>
      <c r="L26" s="110" t="s">
        <v>2551</v>
      </c>
      <c r="M26" s="110"/>
      <c r="N26" s="110"/>
      <c r="O26" s="110"/>
      <c r="P26" s="110"/>
      <c r="Q26" s="110"/>
      <c r="R26" s="110"/>
      <c r="S26" s="110"/>
      <c r="T26" s="110"/>
      <c r="U26" s="110" t="s">
        <v>2567</v>
      </c>
      <c r="V26" s="110" t="s">
        <v>2427</v>
      </c>
      <c r="W26" s="110"/>
      <c r="X26" s="110" t="s">
        <v>2568</v>
      </c>
      <c r="Y26" s="110" t="s">
        <v>38</v>
      </c>
      <c r="Z26" s="110" t="s">
        <v>2569</v>
      </c>
      <c r="AA26" s="110" t="s">
        <v>2555</v>
      </c>
      <c r="AB26" s="110" t="s">
        <v>2556</v>
      </c>
      <c r="AC26" s="111" t="s">
        <v>2316</v>
      </c>
    </row>
    <row r="27" spans="1:29" ht="36.75" customHeight="1" x14ac:dyDescent="0.25">
      <c r="A27" s="109" t="s">
        <v>902</v>
      </c>
      <c r="B27" s="110" t="s">
        <v>2570</v>
      </c>
      <c r="C27" s="110" t="s">
        <v>2571</v>
      </c>
      <c r="D27" s="110" t="s">
        <v>1321</v>
      </c>
      <c r="E27" s="110" t="s">
        <v>393</v>
      </c>
      <c r="F27" s="110" t="s">
        <v>2572</v>
      </c>
      <c r="G27" s="110" t="s">
        <v>2573</v>
      </c>
      <c r="H27" s="110" t="s">
        <v>2574</v>
      </c>
      <c r="I27" s="110" t="s">
        <v>2575</v>
      </c>
      <c r="J27" s="110" t="s">
        <v>2308</v>
      </c>
      <c r="K27" s="110" t="s">
        <v>2576</v>
      </c>
      <c r="L27" s="110" t="s">
        <v>2577</v>
      </c>
      <c r="M27" s="110"/>
      <c r="N27" s="110"/>
      <c r="O27" s="110"/>
      <c r="P27" s="110"/>
      <c r="Q27" s="110"/>
      <c r="R27" s="110"/>
      <c r="S27" s="110"/>
      <c r="T27" s="110"/>
      <c r="U27" s="110" t="s">
        <v>2578</v>
      </c>
      <c r="V27" s="110" t="s">
        <v>2408</v>
      </c>
      <c r="W27" s="110"/>
      <c r="X27" s="110" t="s">
        <v>2579</v>
      </c>
      <c r="Y27" s="110" t="s">
        <v>38</v>
      </c>
      <c r="Z27" s="110" t="s">
        <v>2580</v>
      </c>
      <c r="AA27" s="110"/>
      <c r="AB27" s="110"/>
      <c r="AC27" s="111" t="s">
        <v>2316</v>
      </c>
    </row>
    <row r="28" spans="1:29" ht="36.75" customHeight="1" x14ac:dyDescent="0.25">
      <c r="A28" s="109" t="s">
        <v>902</v>
      </c>
      <c r="B28" s="110" t="s">
        <v>2581</v>
      </c>
      <c r="C28" s="110" t="s">
        <v>2582</v>
      </c>
      <c r="D28" s="110" t="s">
        <v>2583</v>
      </c>
      <c r="E28" s="110" t="s">
        <v>353</v>
      </c>
      <c r="F28" s="110" t="s">
        <v>2584</v>
      </c>
      <c r="G28" s="110" t="s">
        <v>2585</v>
      </c>
      <c r="H28" s="110" t="s">
        <v>2586</v>
      </c>
      <c r="I28" s="110" t="s">
        <v>2587</v>
      </c>
      <c r="J28" s="110" t="s">
        <v>2353</v>
      </c>
      <c r="K28" s="110" t="s">
        <v>2588</v>
      </c>
      <c r="L28" s="110" t="s">
        <v>2589</v>
      </c>
      <c r="M28" s="110"/>
      <c r="N28" s="110"/>
      <c r="O28" s="110"/>
      <c r="P28" s="110"/>
      <c r="Q28" s="110"/>
      <c r="R28" s="110" t="s">
        <v>2587</v>
      </c>
      <c r="S28" s="110"/>
      <c r="T28" s="110" t="s">
        <v>387</v>
      </c>
      <c r="U28" s="110" t="s">
        <v>2590</v>
      </c>
      <c r="V28" s="110" t="s">
        <v>2591</v>
      </c>
      <c r="W28" s="110"/>
      <c r="X28" s="110" t="s">
        <v>2592</v>
      </c>
      <c r="Y28" s="110" t="s">
        <v>2430</v>
      </c>
      <c r="Z28" s="110" t="s">
        <v>2593</v>
      </c>
      <c r="AA28" s="110"/>
      <c r="AB28" s="110"/>
      <c r="AC28" s="111" t="s">
        <v>2345</v>
      </c>
    </row>
    <row r="29" spans="1:29" ht="36.75" customHeight="1" x14ac:dyDescent="0.25">
      <c r="A29" s="109" t="s">
        <v>902</v>
      </c>
      <c r="B29" s="110" t="s">
        <v>2594</v>
      </c>
      <c r="C29" s="110" t="s">
        <v>2595</v>
      </c>
      <c r="D29" s="110" t="s">
        <v>463</v>
      </c>
      <c r="E29" s="110" t="s">
        <v>464</v>
      </c>
      <c r="F29" s="110" t="s">
        <v>2596</v>
      </c>
      <c r="G29" s="110" t="s">
        <v>2597</v>
      </c>
      <c r="H29" s="110" t="s">
        <v>2598</v>
      </c>
      <c r="I29" s="110" t="s">
        <v>2599</v>
      </c>
      <c r="J29" s="110" t="s">
        <v>2308</v>
      </c>
      <c r="K29" s="110" t="s">
        <v>2600</v>
      </c>
      <c r="L29" s="110" t="s">
        <v>2601</v>
      </c>
      <c r="M29" s="110"/>
      <c r="N29" s="110"/>
      <c r="O29" s="110"/>
      <c r="P29" s="110"/>
      <c r="Q29" s="110"/>
      <c r="R29" s="110"/>
      <c r="S29" s="110"/>
      <c r="T29" s="110"/>
      <c r="U29" s="110" t="s">
        <v>2602</v>
      </c>
      <c r="V29" s="110" t="s">
        <v>2408</v>
      </c>
      <c r="W29" s="110"/>
      <c r="X29" s="110" t="s">
        <v>2603</v>
      </c>
      <c r="Y29" s="110"/>
      <c r="Z29" s="110" t="s">
        <v>2604</v>
      </c>
      <c r="AA29" s="110" t="s">
        <v>2605</v>
      </c>
      <c r="AB29" s="110" t="s">
        <v>2606</v>
      </c>
      <c r="AC29" s="111" t="s">
        <v>2345</v>
      </c>
    </row>
    <row r="30" spans="1:29" ht="36.75" customHeight="1" x14ac:dyDescent="0.25">
      <c r="A30" s="109" t="s">
        <v>902</v>
      </c>
      <c r="B30" s="110" t="s">
        <v>2607</v>
      </c>
      <c r="C30" s="110" t="s">
        <v>2608</v>
      </c>
      <c r="D30" s="110" t="s">
        <v>1321</v>
      </c>
      <c r="E30" s="110" t="s">
        <v>393</v>
      </c>
      <c r="F30" s="110" t="s">
        <v>2609</v>
      </c>
      <c r="G30" s="110" t="s">
        <v>2610</v>
      </c>
      <c r="H30" s="110" t="s">
        <v>2611</v>
      </c>
      <c r="I30" s="110" t="s">
        <v>2612</v>
      </c>
      <c r="J30" s="110" t="s">
        <v>2308</v>
      </c>
      <c r="K30" s="110" t="s">
        <v>2613</v>
      </c>
      <c r="L30" s="110" t="s">
        <v>2614</v>
      </c>
      <c r="M30" s="110"/>
      <c r="N30" s="110"/>
      <c r="O30" s="110"/>
      <c r="P30" s="110"/>
      <c r="Q30" s="110"/>
      <c r="R30" s="110"/>
      <c r="S30" s="110"/>
      <c r="T30" s="110"/>
      <c r="U30" s="110" t="s">
        <v>2615</v>
      </c>
      <c r="V30" s="110" t="s">
        <v>2616</v>
      </c>
      <c r="W30" s="110"/>
      <c r="X30" s="110" t="s">
        <v>796</v>
      </c>
      <c r="Y30" s="110" t="s">
        <v>796</v>
      </c>
      <c r="Z30" s="110" t="s">
        <v>2617</v>
      </c>
      <c r="AA30" s="110"/>
      <c r="AB30" s="110"/>
      <c r="AC30" s="111" t="s">
        <v>2346</v>
      </c>
    </row>
    <row r="31" spans="1:29" ht="36.75" customHeight="1" x14ac:dyDescent="0.25">
      <c r="A31" s="109" t="s">
        <v>902</v>
      </c>
      <c r="B31" s="110" t="s">
        <v>2607</v>
      </c>
      <c r="C31" s="110" t="s">
        <v>2608</v>
      </c>
      <c r="D31" s="110" t="s">
        <v>1321</v>
      </c>
      <c r="E31" s="110" t="s">
        <v>393</v>
      </c>
      <c r="F31" s="110" t="s">
        <v>2609</v>
      </c>
      <c r="G31" s="110" t="s">
        <v>2610</v>
      </c>
      <c r="H31" s="110" t="s">
        <v>2611</v>
      </c>
      <c r="I31" s="110" t="s">
        <v>2612</v>
      </c>
      <c r="J31" s="110" t="s">
        <v>2308</v>
      </c>
      <c r="K31" s="110" t="s">
        <v>2613</v>
      </c>
      <c r="L31" s="110" t="s">
        <v>2614</v>
      </c>
      <c r="M31" s="110"/>
      <c r="N31" s="110"/>
      <c r="O31" s="110"/>
      <c r="P31" s="110"/>
      <c r="Q31" s="110"/>
      <c r="R31" s="110"/>
      <c r="S31" s="110"/>
      <c r="T31" s="110"/>
      <c r="U31" s="110" t="s">
        <v>2618</v>
      </c>
      <c r="V31" s="110" t="s">
        <v>2357</v>
      </c>
      <c r="W31" s="110"/>
      <c r="X31" s="110" t="s">
        <v>796</v>
      </c>
      <c r="Y31" s="110" t="s">
        <v>796</v>
      </c>
      <c r="Z31" s="110" t="s">
        <v>2619</v>
      </c>
      <c r="AA31" s="110"/>
      <c r="AB31" s="110"/>
      <c r="AC31" s="111" t="s">
        <v>2345</v>
      </c>
    </row>
    <row r="32" spans="1:29" ht="36.75" customHeight="1" x14ac:dyDescent="0.25">
      <c r="A32" s="109" t="s">
        <v>902</v>
      </c>
      <c r="B32" s="110" t="s">
        <v>2620</v>
      </c>
      <c r="C32" s="110" t="s">
        <v>2621</v>
      </c>
      <c r="D32" s="110" t="s">
        <v>1266</v>
      </c>
      <c r="E32" s="110" t="s">
        <v>353</v>
      </c>
      <c r="F32" s="110" t="s">
        <v>2622</v>
      </c>
      <c r="G32" s="110" t="s">
        <v>2623</v>
      </c>
      <c r="H32" s="110"/>
      <c r="I32" s="110" t="s">
        <v>2624</v>
      </c>
      <c r="J32" s="110" t="s">
        <v>2625</v>
      </c>
      <c r="K32" s="110" t="s">
        <v>2626</v>
      </c>
      <c r="L32" s="110" t="s">
        <v>2627</v>
      </c>
      <c r="M32" s="110"/>
      <c r="N32" s="110"/>
      <c r="O32" s="110"/>
      <c r="P32" s="110"/>
      <c r="Q32" s="110"/>
      <c r="R32" s="110" t="s">
        <v>2628</v>
      </c>
      <c r="S32" s="110" t="s">
        <v>2629</v>
      </c>
      <c r="T32" s="110" t="s">
        <v>2630</v>
      </c>
      <c r="U32" s="110"/>
      <c r="V32" s="110"/>
      <c r="W32" s="110"/>
      <c r="X32" s="110"/>
      <c r="Y32" s="110"/>
      <c r="Z32" s="110"/>
      <c r="AA32" s="110"/>
      <c r="AB32" s="110"/>
      <c r="AC32" s="111" t="s">
        <v>2345</v>
      </c>
    </row>
    <row r="33" spans="1:29" ht="36.75" customHeight="1" x14ac:dyDescent="0.25">
      <c r="A33" s="109" t="s">
        <v>902</v>
      </c>
      <c r="B33" s="110" t="s">
        <v>2631</v>
      </c>
      <c r="C33" s="110" t="s">
        <v>2632</v>
      </c>
      <c r="D33" s="110" t="s">
        <v>1266</v>
      </c>
      <c r="E33" s="110" t="s">
        <v>353</v>
      </c>
      <c r="F33" s="110" t="s">
        <v>2633</v>
      </c>
      <c r="G33" s="110" t="s">
        <v>2634</v>
      </c>
      <c r="H33" s="110"/>
      <c r="I33" s="110" t="s">
        <v>2635</v>
      </c>
      <c r="J33" s="110" t="s">
        <v>2353</v>
      </c>
      <c r="K33" s="110" t="s">
        <v>2636</v>
      </c>
      <c r="L33" s="110" t="s">
        <v>2637</v>
      </c>
      <c r="M33" s="110"/>
      <c r="N33" s="110"/>
      <c r="O33" s="110"/>
      <c r="P33" s="110"/>
      <c r="Q33" s="110"/>
      <c r="R33" s="110" t="s">
        <v>2638</v>
      </c>
      <c r="S33" s="110" t="s">
        <v>2639</v>
      </c>
      <c r="T33" s="110" t="s">
        <v>2162</v>
      </c>
      <c r="U33" s="110" t="s">
        <v>2640</v>
      </c>
      <c r="V33" s="110" t="s">
        <v>2357</v>
      </c>
      <c r="W33" s="110"/>
      <c r="X33" s="110" t="s">
        <v>2641</v>
      </c>
      <c r="Y33" s="110" t="s">
        <v>2642</v>
      </c>
      <c r="Z33" s="110" t="s">
        <v>2643</v>
      </c>
      <c r="AA33" s="110"/>
      <c r="AB33" s="110"/>
      <c r="AC33" s="111" t="s">
        <v>2346</v>
      </c>
    </row>
    <row r="34" spans="1:29" ht="36.75" customHeight="1" x14ac:dyDescent="0.25">
      <c r="A34" s="109" t="s">
        <v>902</v>
      </c>
      <c r="B34" s="110" t="s">
        <v>2644</v>
      </c>
      <c r="C34" s="110" t="s">
        <v>2645</v>
      </c>
      <c r="D34" s="110" t="s">
        <v>1321</v>
      </c>
      <c r="E34" s="110" t="s">
        <v>393</v>
      </c>
      <c r="F34" s="110" t="s">
        <v>2646</v>
      </c>
      <c r="G34" s="110" t="s">
        <v>2647</v>
      </c>
      <c r="H34" s="110" t="s">
        <v>2648</v>
      </c>
      <c r="I34" s="110" t="s">
        <v>2649</v>
      </c>
      <c r="J34" s="110" t="s">
        <v>2308</v>
      </c>
      <c r="K34" s="110" t="s">
        <v>2650</v>
      </c>
      <c r="L34" s="110" t="s">
        <v>2651</v>
      </c>
      <c r="M34" s="110"/>
      <c r="N34" s="110"/>
      <c r="O34" s="110"/>
      <c r="P34" s="110"/>
      <c r="Q34" s="110"/>
      <c r="R34" s="110"/>
      <c r="S34" s="110"/>
      <c r="T34" s="110"/>
      <c r="U34" s="110" t="s">
        <v>2652</v>
      </c>
      <c r="V34" s="110" t="s">
        <v>2357</v>
      </c>
      <c r="W34" s="110"/>
      <c r="X34" s="110" t="s">
        <v>2487</v>
      </c>
      <c r="Y34" s="110" t="s">
        <v>37</v>
      </c>
      <c r="Z34" s="110" t="s">
        <v>2653</v>
      </c>
      <c r="AA34" s="110"/>
      <c r="AB34" s="110"/>
      <c r="AC34" s="111" t="s">
        <v>2316</v>
      </c>
    </row>
    <row r="35" spans="1:29" ht="36.75" customHeight="1" x14ac:dyDescent="0.25">
      <c r="A35" s="109" t="s">
        <v>902</v>
      </c>
      <c r="B35" s="110" t="s">
        <v>2654</v>
      </c>
      <c r="C35" s="110" t="s">
        <v>2655</v>
      </c>
      <c r="D35" s="110" t="s">
        <v>1321</v>
      </c>
      <c r="E35" s="110" t="s">
        <v>393</v>
      </c>
      <c r="F35" s="110" t="s">
        <v>2656</v>
      </c>
      <c r="G35" s="110" t="s">
        <v>2657</v>
      </c>
      <c r="H35" s="110" t="s">
        <v>2658</v>
      </c>
      <c r="I35" s="110" t="s">
        <v>2659</v>
      </c>
      <c r="J35" s="110" t="s">
        <v>2308</v>
      </c>
      <c r="K35" s="110" t="s">
        <v>2660</v>
      </c>
      <c r="L35" s="110" t="s">
        <v>2661</v>
      </c>
      <c r="M35" s="110"/>
      <c r="N35" s="110"/>
      <c r="O35" s="110"/>
      <c r="P35" s="110"/>
      <c r="Q35" s="110"/>
      <c r="R35" s="110"/>
      <c r="S35" s="110"/>
      <c r="T35" s="110"/>
      <c r="U35" s="110" t="s">
        <v>2662</v>
      </c>
      <c r="V35" s="110" t="s">
        <v>2663</v>
      </c>
      <c r="W35" s="110"/>
      <c r="X35" s="110" t="s">
        <v>2664</v>
      </c>
      <c r="Y35" s="110" t="s">
        <v>38</v>
      </c>
      <c r="Z35" s="110" t="s">
        <v>2665</v>
      </c>
      <c r="AA35" s="110"/>
      <c r="AB35" s="110"/>
      <c r="AC35" s="111" t="s">
        <v>2316</v>
      </c>
    </row>
    <row r="36" spans="1:29" ht="36.75" customHeight="1" x14ac:dyDescent="0.25">
      <c r="A36" s="109" t="s">
        <v>902</v>
      </c>
      <c r="B36" s="110" t="s">
        <v>2666</v>
      </c>
      <c r="C36" s="110" t="s">
        <v>2667</v>
      </c>
      <c r="D36" s="110" t="s">
        <v>1423</v>
      </c>
      <c r="E36" s="110" t="s">
        <v>902</v>
      </c>
      <c r="F36" s="110" t="s">
        <v>2668</v>
      </c>
      <c r="G36" s="110" t="s">
        <v>2669</v>
      </c>
      <c r="H36" s="110"/>
      <c r="I36" s="110"/>
      <c r="J36" s="110"/>
      <c r="K36" s="110"/>
      <c r="L36" s="110" t="s">
        <v>2670</v>
      </c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 t="s">
        <v>2671</v>
      </c>
      <c r="AB36" s="110"/>
      <c r="AC36" s="111" t="s">
        <v>2346</v>
      </c>
    </row>
    <row r="37" spans="1:29" ht="36.75" customHeight="1" x14ac:dyDescent="0.25">
      <c r="A37" s="109" t="s">
        <v>902</v>
      </c>
      <c r="B37" s="110" t="s">
        <v>2672</v>
      </c>
      <c r="C37" s="110" t="s">
        <v>2673</v>
      </c>
      <c r="D37" s="110" t="s">
        <v>1266</v>
      </c>
      <c r="E37" s="110" t="s">
        <v>353</v>
      </c>
      <c r="F37" s="110" t="s">
        <v>2633</v>
      </c>
      <c r="G37" s="110" t="s">
        <v>2674</v>
      </c>
      <c r="H37" s="110"/>
      <c r="I37" s="110" t="s">
        <v>2675</v>
      </c>
      <c r="J37" s="110" t="s">
        <v>2353</v>
      </c>
      <c r="K37" s="110" t="s">
        <v>2676</v>
      </c>
      <c r="L37" s="110" t="s">
        <v>2677</v>
      </c>
      <c r="M37" s="110"/>
      <c r="N37" s="110"/>
      <c r="O37" s="110"/>
      <c r="P37" s="110"/>
      <c r="Q37" s="110"/>
      <c r="R37" s="110" t="s">
        <v>2678</v>
      </c>
      <c r="S37" s="110" t="s">
        <v>2679</v>
      </c>
      <c r="T37" s="110" t="s">
        <v>565</v>
      </c>
      <c r="U37" s="110" t="s">
        <v>2680</v>
      </c>
      <c r="V37" s="110" t="s">
        <v>2357</v>
      </c>
      <c r="W37" s="110"/>
      <c r="X37" s="110" t="s">
        <v>2487</v>
      </c>
      <c r="Y37" s="110" t="s">
        <v>45</v>
      </c>
      <c r="Z37" s="110" t="s">
        <v>2681</v>
      </c>
      <c r="AA37" s="110"/>
      <c r="AB37" s="110"/>
      <c r="AC37" s="111" t="s">
        <v>2345</v>
      </c>
    </row>
    <row r="38" spans="1:29" ht="36.75" customHeight="1" x14ac:dyDescent="0.25">
      <c r="A38" s="109" t="s">
        <v>902</v>
      </c>
      <c r="B38" s="110" t="s">
        <v>2682</v>
      </c>
      <c r="C38" s="110" t="s">
        <v>2683</v>
      </c>
      <c r="D38" s="110" t="s">
        <v>1321</v>
      </c>
      <c r="E38" s="110" t="s">
        <v>393</v>
      </c>
      <c r="F38" s="110" t="s">
        <v>2684</v>
      </c>
      <c r="G38" s="110" t="s">
        <v>2685</v>
      </c>
      <c r="H38" s="110" t="s">
        <v>2686</v>
      </c>
      <c r="I38" s="110" t="s">
        <v>2687</v>
      </c>
      <c r="J38" s="110"/>
      <c r="K38" s="110"/>
      <c r="L38" s="110" t="s">
        <v>2688</v>
      </c>
      <c r="M38" s="110"/>
      <c r="N38" s="110"/>
      <c r="O38" s="110"/>
      <c r="P38" s="110"/>
      <c r="Q38" s="110"/>
      <c r="R38" s="110"/>
      <c r="S38" s="110"/>
      <c r="T38" s="110"/>
      <c r="U38" s="110" t="s">
        <v>2689</v>
      </c>
      <c r="V38" s="110"/>
      <c r="W38" s="110"/>
      <c r="X38" s="110"/>
      <c r="Y38" s="110"/>
      <c r="Z38" s="110"/>
      <c r="AA38" s="110" t="s">
        <v>2690</v>
      </c>
      <c r="AB38" s="110"/>
      <c r="AC38" s="111" t="s">
        <v>2316</v>
      </c>
    </row>
    <row r="39" spans="1:29" ht="36.75" customHeight="1" x14ac:dyDescent="0.25">
      <c r="A39" s="109" t="s">
        <v>902</v>
      </c>
      <c r="B39" s="110" t="s">
        <v>2691</v>
      </c>
      <c r="C39" s="110" t="s">
        <v>2692</v>
      </c>
      <c r="D39" s="110" t="s">
        <v>2693</v>
      </c>
      <c r="E39" s="110" t="s">
        <v>393</v>
      </c>
      <c r="F39" s="110" t="s">
        <v>2694</v>
      </c>
      <c r="G39" s="110" t="s">
        <v>2695</v>
      </c>
      <c r="H39" s="110" t="s">
        <v>2696</v>
      </c>
      <c r="I39" s="110" t="s">
        <v>2697</v>
      </c>
      <c r="J39" s="110" t="s">
        <v>2336</v>
      </c>
      <c r="K39" s="110" t="s">
        <v>2698</v>
      </c>
      <c r="L39" s="110" t="s">
        <v>2699</v>
      </c>
      <c r="M39" s="110"/>
      <c r="N39" s="110"/>
      <c r="O39" s="110"/>
      <c r="P39" s="110"/>
      <c r="Q39" s="110"/>
      <c r="R39" s="110"/>
      <c r="S39" s="110"/>
      <c r="T39" s="110"/>
      <c r="U39" s="110" t="s">
        <v>2700</v>
      </c>
      <c r="V39" s="110" t="s">
        <v>2357</v>
      </c>
      <c r="W39" s="110"/>
      <c r="X39" s="110" t="s">
        <v>2358</v>
      </c>
      <c r="Y39" s="110" t="s">
        <v>2409</v>
      </c>
      <c r="Z39" s="110" t="s">
        <v>2701</v>
      </c>
      <c r="AA39" s="110"/>
      <c r="AB39" s="110"/>
      <c r="AC39" s="111" t="s">
        <v>2345</v>
      </c>
    </row>
    <row r="40" spans="1:29" ht="36.75" customHeight="1" x14ac:dyDescent="0.25">
      <c r="A40" s="109" t="s">
        <v>902</v>
      </c>
      <c r="B40" s="110" t="s">
        <v>2702</v>
      </c>
      <c r="C40" s="110" t="s">
        <v>2703</v>
      </c>
      <c r="D40" s="110" t="s">
        <v>1266</v>
      </c>
      <c r="E40" s="110" t="s">
        <v>353</v>
      </c>
      <c r="F40" s="110" t="s">
        <v>2704</v>
      </c>
      <c r="G40" s="110" t="s">
        <v>2705</v>
      </c>
      <c r="H40" s="110" t="s">
        <v>2706</v>
      </c>
      <c r="I40" s="110" t="s">
        <v>2707</v>
      </c>
      <c r="J40" s="110" t="s">
        <v>2308</v>
      </c>
      <c r="K40" s="110" t="s">
        <v>2708</v>
      </c>
      <c r="L40" s="110" t="s">
        <v>2709</v>
      </c>
      <c r="M40" s="110"/>
      <c r="N40" s="110"/>
      <c r="O40" s="110"/>
      <c r="P40" s="110"/>
      <c r="Q40" s="110"/>
      <c r="R40" s="110" t="s">
        <v>2707</v>
      </c>
      <c r="S40" s="110" t="s">
        <v>2710</v>
      </c>
      <c r="T40" s="110" t="s">
        <v>2162</v>
      </c>
      <c r="U40" s="110" t="s">
        <v>2711</v>
      </c>
      <c r="V40" s="110" t="s">
        <v>2712</v>
      </c>
      <c r="W40" s="110"/>
      <c r="X40" s="110" t="s">
        <v>2603</v>
      </c>
      <c r="Y40" s="110" t="s">
        <v>2713</v>
      </c>
      <c r="Z40" s="110" t="s">
        <v>2714</v>
      </c>
      <c r="AA40" s="110" t="s">
        <v>2715</v>
      </c>
      <c r="AB40" s="110"/>
      <c r="AC40" s="111" t="s">
        <v>2346</v>
      </c>
    </row>
    <row r="41" spans="1:29" ht="36.75" customHeight="1" x14ac:dyDescent="0.25">
      <c r="A41" s="109" t="s">
        <v>902</v>
      </c>
      <c r="B41" s="110" t="s">
        <v>2716</v>
      </c>
      <c r="C41" s="110" t="s">
        <v>2717</v>
      </c>
      <c r="D41" s="110" t="s">
        <v>1321</v>
      </c>
      <c r="E41" s="110" t="s">
        <v>902</v>
      </c>
      <c r="F41" s="110" t="s">
        <v>2718</v>
      </c>
      <c r="G41" s="110" t="s">
        <v>2719</v>
      </c>
      <c r="H41" s="110" t="s">
        <v>2720</v>
      </c>
      <c r="I41" s="110" t="s">
        <v>2721</v>
      </c>
      <c r="J41" s="110" t="s">
        <v>2353</v>
      </c>
      <c r="K41" s="110" t="s">
        <v>2722</v>
      </c>
      <c r="L41" s="110" t="s">
        <v>2723</v>
      </c>
      <c r="M41" s="110"/>
      <c r="N41" s="110"/>
      <c r="O41" s="110"/>
      <c r="P41" s="110"/>
      <c r="Q41" s="110"/>
      <c r="R41" s="110" t="s">
        <v>2724</v>
      </c>
      <c r="S41" s="110" t="s">
        <v>2725</v>
      </c>
      <c r="T41" s="110" t="s">
        <v>501</v>
      </c>
      <c r="U41" s="110" t="s">
        <v>2726</v>
      </c>
      <c r="V41" s="110" t="s">
        <v>2727</v>
      </c>
      <c r="W41" s="110"/>
      <c r="X41" s="110" t="s">
        <v>2728</v>
      </c>
      <c r="Y41" s="110" t="s">
        <v>46</v>
      </c>
      <c r="Z41" s="110" t="s">
        <v>2729</v>
      </c>
      <c r="AA41" s="110"/>
      <c r="AB41" s="110"/>
      <c r="AC41" s="111" t="s">
        <v>2346</v>
      </c>
    </row>
    <row r="42" spans="1:29" ht="36.75" customHeight="1" x14ac:dyDescent="0.25">
      <c r="A42" s="109" t="s">
        <v>902</v>
      </c>
      <c r="B42" s="110" t="s">
        <v>2730</v>
      </c>
      <c r="C42" s="110" t="s">
        <v>2731</v>
      </c>
      <c r="D42" s="110" t="s">
        <v>1321</v>
      </c>
      <c r="E42" s="110" t="s">
        <v>393</v>
      </c>
      <c r="F42" s="110" t="s">
        <v>2684</v>
      </c>
      <c r="G42" s="110" t="s">
        <v>2732</v>
      </c>
      <c r="H42" s="110" t="s">
        <v>2733</v>
      </c>
      <c r="I42" s="110" t="s">
        <v>2734</v>
      </c>
      <c r="J42" s="110" t="s">
        <v>2308</v>
      </c>
      <c r="K42" s="110" t="s">
        <v>2735</v>
      </c>
      <c r="L42" s="110" t="s">
        <v>2736</v>
      </c>
      <c r="M42" s="110"/>
      <c r="N42" s="110"/>
      <c r="O42" s="110"/>
      <c r="P42" s="110"/>
      <c r="Q42" s="110"/>
      <c r="R42" s="110" t="s">
        <v>2734</v>
      </c>
      <c r="S42" s="110" t="s">
        <v>2737</v>
      </c>
      <c r="T42" s="110" t="s">
        <v>2738</v>
      </c>
      <c r="U42" s="110" t="s">
        <v>2358</v>
      </c>
      <c r="V42" s="110" t="s">
        <v>2357</v>
      </c>
      <c r="W42" s="110"/>
      <c r="X42" s="110" t="s">
        <v>2358</v>
      </c>
      <c r="Y42" s="110" t="s">
        <v>38</v>
      </c>
      <c r="Z42" s="110" t="s">
        <v>2739</v>
      </c>
      <c r="AA42" s="110" t="s">
        <v>2740</v>
      </c>
      <c r="AB42" s="110" t="s">
        <v>2741</v>
      </c>
      <c r="AC42" s="111" t="s">
        <v>2316</v>
      </c>
    </row>
    <row r="43" spans="1:29" ht="36.75" customHeight="1" x14ac:dyDescent="0.25">
      <c r="A43" s="109" t="s">
        <v>902</v>
      </c>
      <c r="B43" s="110" t="s">
        <v>2730</v>
      </c>
      <c r="C43" s="110" t="s">
        <v>2731</v>
      </c>
      <c r="D43" s="110" t="s">
        <v>1321</v>
      </c>
      <c r="E43" s="110" t="s">
        <v>393</v>
      </c>
      <c r="F43" s="110" t="s">
        <v>2684</v>
      </c>
      <c r="G43" s="110" t="s">
        <v>2732</v>
      </c>
      <c r="H43" s="110" t="s">
        <v>2733</v>
      </c>
      <c r="I43" s="110" t="s">
        <v>2734</v>
      </c>
      <c r="J43" s="110" t="s">
        <v>2308</v>
      </c>
      <c r="K43" s="110" t="s">
        <v>2735</v>
      </c>
      <c r="L43" s="110" t="s">
        <v>2736</v>
      </c>
      <c r="M43" s="110"/>
      <c r="N43" s="110"/>
      <c r="O43" s="110"/>
      <c r="P43" s="110"/>
      <c r="Q43" s="110"/>
      <c r="R43" s="110" t="s">
        <v>2734</v>
      </c>
      <c r="S43" s="110" t="s">
        <v>2737</v>
      </c>
      <c r="T43" s="110" t="s">
        <v>2738</v>
      </c>
      <c r="U43" s="110" t="s">
        <v>2742</v>
      </c>
      <c r="V43" s="110" t="s">
        <v>2357</v>
      </c>
      <c r="W43" s="110"/>
      <c r="X43" s="110" t="s">
        <v>2358</v>
      </c>
      <c r="Y43" s="110" t="s">
        <v>38</v>
      </c>
      <c r="Z43" s="110" t="s">
        <v>2743</v>
      </c>
      <c r="AA43" s="110" t="s">
        <v>2740</v>
      </c>
      <c r="AB43" s="110" t="s">
        <v>2744</v>
      </c>
      <c r="AC43" s="111" t="s">
        <v>2316</v>
      </c>
    </row>
    <row r="44" spans="1:29" ht="36.75" customHeight="1" x14ac:dyDescent="0.25">
      <c r="A44" s="109" t="s">
        <v>902</v>
      </c>
      <c r="B44" s="110" t="s">
        <v>2745</v>
      </c>
      <c r="C44" s="110" t="s">
        <v>2746</v>
      </c>
      <c r="D44" s="110" t="s">
        <v>2747</v>
      </c>
      <c r="E44" s="110" t="s">
        <v>464</v>
      </c>
      <c r="F44" s="110" t="s">
        <v>2748</v>
      </c>
      <c r="G44" s="110" t="s">
        <v>2749</v>
      </c>
      <c r="H44" s="110" t="s">
        <v>2750</v>
      </c>
      <c r="I44" s="110" t="s">
        <v>2751</v>
      </c>
      <c r="J44" s="110" t="s">
        <v>2308</v>
      </c>
      <c r="K44" s="110" t="s">
        <v>2752</v>
      </c>
      <c r="L44" s="110" t="s">
        <v>2753</v>
      </c>
      <c r="M44" s="110"/>
      <c r="N44" s="110"/>
      <c r="O44" s="110"/>
      <c r="P44" s="110"/>
      <c r="Q44" s="110"/>
      <c r="R44" s="110" t="s">
        <v>2754</v>
      </c>
      <c r="S44" s="110" t="s">
        <v>2755</v>
      </c>
      <c r="T44" s="110" t="s">
        <v>2756</v>
      </c>
      <c r="U44" s="110" t="s">
        <v>2757</v>
      </c>
      <c r="V44" s="110" t="s">
        <v>2357</v>
      </c>
      <c r="W44" s="110"/>
      <c r="X44" s="110" t="s">
        <v>2421</v>
      </c>
      <c r="Y44" s="110" t="s">
        <v>39</v>
      </c>
      <c r="Z44" s="110" t="s">
        <v>2758</v>
      </c>
      <c r="AA44" s="110"/>
      <c r="AB44" s="110"/>
      <c r="AC44" s="111" t="s">
        <v>2759</v>
      </c>
    </row>
    <row r="45" spans="1:29" ht="36.75" customHeight="1" x14ac:dyDescent="0.25">
      <c r="A45" s="109" t="s">
        <v>902</v>
      </c>
      <c r="B45" s="110" t="s">
        <v>2760</v>
      </c>
      <c r="C45" s="110" t="s">
        <v>2761</v>
      </c>
      <c r="D45" s="110" t="s">
        <v>2762</v>
      </c>
      <c r="E45" s="110" t="s">
        <v>1405</v>
      </c>
      <c r="F45" s="110" t="s">
        <v>2763</v>
      </c>
      <c r="G45" s="110" t="s">
        <v>2764</v>
      </c>
      <c r="H45" s="110" t="s">
        <v>2765</v>
      </c>
      <c r="I45" s="110" t="s">
        <v>2766</v>
      </c>
      <c r="J45" s="110" t="s">
        <v>2767</v>
      </c>
      <c r="K45" s="110"/>
      <c r="L45" s="110" t="s">
        <v>2768</v>
      </c>
      <c r="M45" s="110"/>
      <c r="N45" s="110"/>
      <c r="O45" s="110"/>
      <c r="P45" s="110"/>
      <c r="Q45" s="110"/>
      <c r="R45" s="110"/>
      <c r="S45" s="110"/>
      <c r="T45" s="110"/>
      <c r="U45" s="110" t="s">
        <v>2769</v>
      </c>
      <c r="V45" s="110" t="s">
        <v>2770</v>
      </c>
      <c r="W45" s="110"/>
      <c r="X45" s="110" t="s">
        <v>2771</v>
      </c>
      <c r="Y45" s="110" t="s">
        <v>37</v>
      </c>
      <c r="Z45" s="110" t="s">
        <v>2772</v>
      </c>
      <c r="AA45" s="110" t="s">
        <v>2773</v>
      </c>
      <c r="AB45" s="110"/>
      <c r="AC45" s="111" t="s">
        <v>2316</v>
      </c>
    </row>
    <row r="46" spans="1:29" ht="36.75" customHeight="1" x14ac:dyDescent="0.25">
      <c r="A46" s="109" t="s">
        <v>902</v>
      </c>
      <c r="B46" s="110" t="s">
        <v>2760</v>
      </c>
      <c r="C46" s="110" t="s">
        <v>2761</v>
      </c>
      <c r="D46" s="110" t="s">
        <v>2762</v>
      </c>
      <c r="E46" s="110" t="s">
        <v>1405</v>
      </c>
      <c r="F46" s="110" t="s">
        <v>2763</v>
      </c>
      <c r="G46" s="110" t="s">
        <v>2764</v>
      </c>
      <c r="H46" s="110" t="s">
        <v>2765</v>
      </c>
      <c r="I46" s="110" t="s">
        <v>2766</v>
      </c>
      <c r="J46" s="110" t="s">
        <v>2767</v>
      </c>
      <c r="K46" s="110"/>
      <c r="L46" s="110" t="s">
        <v>2768</v>
      </c>
      <c r="M46" s="110"/>
      <c r="N46" s="110"/>
      <c r="O46" s="110"/>
      <c r="P46" s="110"/>
      <c r="Q46" s="110"/>
      <c r="R46" s="110"/>
      <c r="S46" s="110"/>
      <c r="T46" s="110"/>
      <c r="U46" s="110" t="s">
        <v>2774</v>
      </c>
      <c r="V46" s="110" t="s">
        <v>2775</v>
      </c>
      <c r="W46" s="110"/>
      <c r="X46" s="110" t="s">
        <v>2776</v>
      </c>
      <c r="Y46" s="110" t="s">
        <v>37</v>
      </c>
      <c r="Z46" s="110" t="s">
        <v>2772</v>
      </c>
      <c r="AA46" s="110" t="s">
        <v>2773</v>
      </c>
      <c r="AB46" s="110"/>
      <c r="AC46" s="111" t="s">
        <v>2316</v>
      </c>
    </row>
    <row r="47" spans="1:29" ht="36.75" customHeight="1" x14ac:dyDescent="0.25">
      <c r="A47" s="109" t="s">
        <v>902</v>
      </c>
      <c r="B47" s="110" t="s">
        <v>2760</v>
      </c>
      <c r="C47" s="110" t="s">
        <v>2761</v>
      </c>
      <c r="D47" s="110" t="s">
        <v>2762</v>
      </c>
      <c r="E47" s="110" t="s">
        <v>1405</v>
      </c>
      <c r="F47" s="110" t="s">
        <v>2763</v>
      </c>
      <c r="G47" s="110" t="s">
        <v>2764</v>
      </c>
      <c r="H47" s="110" t="s">
        <v>2765</v>
      </c>
      <c r="I47" s="110" t="s">
        <v>2766</v>
      </c>
      <c r="J47" s="110" t="s">
        <v>2767</v>
      </c>
      <c r="K47" s="110"/>
      <c r="L47" s="110" t="s">
        <v>2768</v>
      </c>
      <c r="M47" s="110"/>
      <c r="N47" s="110"/>
      <c r="O47" s="110"/>
      <c r="P47" s="110"/>
      <c r="Q47" s="110"/>
      <c r="R47" s="110"/>
      <c r="S47" s="110"/>
      <c r="T47" s="110"/>
      <c r="U47" s="110" t="s">
        <v>2777</v>
      </c>
      <c r="V47" s="110" t="s">
        <v>2775</v>
      </c>
      <c r="W47" s="110"/>
      <c r="X47" s="110" t="s">
        <v>2778</v>
      </c>
      <c r="Y47" s="110" t="s">
        <v>37</v>
      </c>
      <c r="Z47" s="110" t="s">
        <v>2772</v>
      </c>
      <c r="AA47" s="110" t="s">
        <v>2773</v>
      </c>
      <c r="AB47" s="110"/>
      <c r="AC47" s="111" t="s">
        <v>2316</v>
      </c>
    </row>
    <row r="48" spans="1:29" ht="36.75" customHeight="1" x14ac:dyDescent="0.25">
      <c r="A48" s="109" t="s">
        <v>902</v>
      </c>
      <c r="B48" s="110" t="s">
        <v>2779</v>
      </c>
      <c r="C48" s="110" t="s">
        <v>2780</v>
      </c>
      <c r="D48" s="110" t="s">
        <v>1193</v>
      </c>
      <c r="E48" s="110" t="s">
        <v>1194</v>
      </c>
      <c r="F48" s="110" t="s">
        <v>2781</v>
      </c>
      <c r="G48" s="110">
        <v>3062801119</v>
      </c>
      <c r="H48" s="110" t="s">
        <v>2782</v>
      </c>
      <c r="I48" s="110" t="s">
        <v>2783</v>
      </c>
      <c r="J48" s="110"/>
      <c r="K48" s="110"/>
      <c r="L48" s="110" t="s">
        <v>2784</v>
      </c>
      <c r="M48" s="110"/>
      <c r="N48" s="110"/>
      <c r="O48" s="110"/>
      <c r="P48" s="110"/>
      <c r="Q48" s="110"/>
      <c r="R48" s="110"/>
      <c r="S48" s="110"/>
      <c r="T48" s="110"/>
      <c r="U48" s="110" t="s">
        <v>2785</v>
      </c>
      <c r="V48" s="110" t="s">
        <v>2408</v>
      </c>
      <c r="W48" s="110"/>
      <c r="X48" s="110" t="s">
        <v>2786</v>
      </c>
      <c r="Y48" s="110" t="s">
        <v>38</v>
      </c>
      <c r="Z48" s="110" t="s">
        <v>2787</v>
      </c>
      <c r="AA48" s="110"/>
      <c r="AB48" s="110"/>
      <c r="AC48" s="111" t="s">
        <v>2316</v>
      </c>
    </row>
    <row r="49" spans="1:29" ht="36.75" customHeight="1" x14ac:dyDescent="0.25">
      <c r="A49" s="109" t="s">
        <v>902</v>
      </c>
      <c r="B49" s="110" t="s">
        <v>2788</v>
      </c>
      <c r="C49" s="110" t="s">
        <v>2789</v>
      </c>
      <c r="D49" s="110" t="s">
        <v>1321</v>
      </c>
      <c r="E49" s="110" t="s">
        <v>393</v>
      </c>
      <c r="F49" s="110" t="s">
        <v>2790</v>
      </c>
      <c r="G49" s="110" t="s">
        <v>2791</v>
      </c>
      <c r="H49" s="110" t="s">
        <v>2792</v>
      </c>
      <c r="I49" s="110" t="s">
        <v>2793</v>
      </c>
      <c r="J49" s="110" t="s">
        <v>2353</v>
      </c>
      <c r="K49" s="110" t="s">
        <v>2794</v>
      </c>
      <c r="L49" s="110" t="s">
        <v>2795</v>
      </c>
      <c r="M49" s="110"/>
      <c r="N49" s="110"/>
      <c r="O49" s="110"/>
      <c r="P49" s="110"/>
      <c r="Q49" s="110"/>
      <c r="R49" s="110" t="s">
        <v>2796</v>
      </c>
      <c r="S49" s="110" t="s">
        <v>2797</v>
      </c>
      <c r="T49" s="110" t="s">
        <v>2798</v>
      </c>
      <c r="U49" s="110" t="s">
        <v>2358</v>
      </c>
      <c r="V49" s="110" t="s">
        <v>2357</v>
      </c>
      <c r="W49" s="110"/>
      <c r="X49" s="110" t="s">
        <v>2358</v>
      </c>
      <c r="Y49" s="110" t="s">
        <v>2713</v>
      </c>
      <c r="Z49" s="110" t="s">
        <v>2799</v>
      </c>
      <c r="AA49" s="110" t="s">
        <v>2800</v>
      </c>
      <c r="AB49" s="110"/>
      <c r="AC49" s="111" t="s">
        <v>2346</v>
      </c>
    </row>
    <row r="50" spans="1:29" ht="36.75" customHeight="1" x14ac:dyDescent="0.25">
      <c r="A50" s="109" t="s">
        <v>902</v>
      </c>
      <c r="B50" s="110" t="s">
        <v>2801</v>
      </c>
      <c r="C50" s="110"/>
      <c r="D50" s="110"/>
      <c r="E50" s="110"/>
      <c r="F50" s="110"/>
      <c r="G50" s="110"/>
      <c r="H50" s="110"/>
      <c r="I50" s="110" t="s">
        <v>2802</v>
      </c>
      <c r="J50" s="110"/>
      <c r="K50" s="110"/>
      <c r="L50" s="110" t="s">
        <v>2803</v>
      </c>
      <c r="M50" s="110"/>
      <c r="N50" s="110"/>
      <c r="O50" s="110"/>
      <c r="P50" s="110"/>
      <c r="Q50" s="110"/>
      <c r="R50" s="110"/>
      <c r="S50" s="110"/>
      <c r="T50" s="110"/>
      <c r="U50" s="110" t="s">
        <v>2804</v>
      </c>
      <c r="V50" s="110" t="s">
        <v>2408</v>
      </c>
      <c r="W50" s="110"/>
      <c r="X50" s="110" t="s">
        <v>2805</v>
      </c>
      <c r="Y50" s="110" t="s">
        <v>2359</v>
      </c>
      <c r="Z50" s="110" t="s">
        <v>2806</v>
      </c>
      <c r="AA50" s="110" t="s">
        <v>2807</v>
      </c>
      <c r="AB50" s="110"/>
      <c r="AC50" s="111" t="s">
        <v>2345</v>
      </c>
    </row>
    <row r="51" spans="1:29" ht="36.75" customHeight="1" x14ac:dyDescent="0.25">
      <c r="A51" s="109" t="s">
        <v>902</v>
      </c>
      <c r="B51" s="110" t="s">
        <v>2808</v>
      </c>
      <c r="C51" s="110" t="s">
        <v>2809</v>
      </c>
      <c r="D51" s="110" t="s">
        <v>676</v>
      </c>
      <c r="E51" s="110" t="s">
        <v>393</v>
      </c>
      <c r="F51" s="110" t="s">
        <v>2810</v>
      </c>
      <c r="G51" s="110" t="s">
        <v>2811</v>
      </c>
      <c r="H51" s="110" t="s">
        <v>2812</v>
      </c>
      <c r="I51" s="110" t="s">
        <v>2813</v>
      </c>
      <c r="J51" s="110" t="s">
        <v>2814</v>
      </c>
      <c r="K51" s="110" t="s">
        <v>2815</v>
      </c>
      <c r="L51" s="110" t="s">
        <v>2816</v>
      </c>
      <c r="M51" s="110"/>
      <c r="N51" s="110"/>
      <c r="O51" s="110"/>
      <c r="P51" s="110"/>
      <c r="Q51" s="110"/>
      <c r="R51" s="110"/>
      <c r="S51" s="110"/>
      <c r="T51" s="110"/>
      <c r="U51" s="110" t="s">
        <v>2817</v>
      </c>
      <c r="V51" s="110" t="s">
        <v>2514</v>
      </c>
      <c r="W51" s="110"/>
      <c r="X51" s="110" t="s">
        <v>2818</v>
      </c>
      <c r="Y51" s="110" t="s">
        <v>37</v>
      </c>
      <c r="Z51" s="110" t="s">
        <v>2819</v>
      </c>
      <c r="AA51" s="110"/>
      <c r="AB51" s="110"/>
      <c r="AC51" s="111" t="s">
        <v>2316</v>
      </c>
    </row>
    <row r="52" spans="1:29" ht="36.75" customHeight="1" x14ac:dyDescent="0.25">
      <c r="A52" s="109" t="s">
        <v>902</v>
      </c>
      <c r="B52" s="110" t="s">
        <v>2820</v>
      </c>
      <c r="C52" s="110" t="s">
        <v>2821</v>
      </c>
      <c r="D52" s="110" t="s">
        <v>1266</v>
      </c>
      <c r="E52" s="110" t="s">
        <v>353</v>
      </c>
      <c r="F52" s="110" t="s">
        <v>2822</v>
      </c>
      <c r="G52" s="110" t="s">
        <v>2823</v>
      </c>
      <c r="H52" s="110" t="s">
        <v>2824</v>
      </c>
      <c r="I52" s="110" t="s">
        <v>2825</v>
      </c>
      <c r="J52" s="110" t="s">
        <v>2353</v>
      </c>
      <c r="K52" s="110" t="s">
        <v>2826</v>
      </c>
      <c r="L52" s="110" t="s">
        <v>2827</v>
      </c>
      <c r="M52" s="110"/>
      <c r="N52" s="110"/>
      <c r="O52" s="110"/>
      <c r="P52" s="110"/>
      <c r="Q52" s="110"/>
      <c r="R52" s="110" t="s">
        <v>2825</v>
      </c>
      <c r="S52" s="110" t="s">
        <v>2828</v>
      </c>
      <c r="T52" s="110" t="s">
        <v>2829</v>
      </c>
      <c r="U52" s="110" t="s">
        <v>2830</v>
      </c>
      <c r="V52" s="110" t="s">
        <v>2408</v>
      </c>
      <c r="W52" s="110"/>
      <c r="X52" s="110" t="s">
        <v>2831</v>
      </c>
      <c r="Y52" s="110" t="s">
        <v>2832</v>
      </c>
      <c r="Z52" s="110" t="s">
        <v>2833</v>
      </c>
      <c r="AA52" s="110"/>
      <c r="AB52" s="110"/>
      <c r="AC52" s="111" t="s">
        <v>2834</v>
      </c>
    </row>
    <row r="53" spans="1:29" ht="36.75" customHeight="1" x14ac:dyDescent="0.25">
      <c r="A53" s="109" t="s">
        <v>2835</v>
      </c>
      <c r="B53" s="110" t="s">
        <v>2836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 t="s">
        <v>2837</v>
      </c>
      <c r="V53" s="110" t="s">
        <v>2357</v>
      </c>
      <c r="W53" s="110"/>
      <c r="X53" s="110"/>
      <c r="Y53" s="110"/>
      <c r="Z53" s="110"/>
      <c r="AA53" s="110" t="s">
        <v>2838</v>
      </c>
      <c r="AB53" s="110" t="s">
        <v>2839</v>
      </c>
      <c r="AC53" s="111" t="s">
        <v>2840</v>
      </c>
    </row>
    <row r="54" spans="1:29" ht="36.75" customHeight="1" x14ac:dyDescent="0.25">
      <c r="A54" s="109" t="s">
        <v>902</v>
      </c>
      <c r="B54" s="110" t="s">
        <v>2841</v>
      </c>
      <c r="C54" s="110" t="s">
        <v>2842</v>
      </c>
      <c r="D54" s="110" t="s">
        <v>2843</v>
      </c>
      <c r="E54" s="110" t="s">
        <v>464</v>
      </c>
      <c r="F54" s="110" t="s">
        <v>2844</v>
      </c>
      <c r="G54" s="110" t="s">
        <v>2845</v>
      </c>
      <c r="H54" s="110" t="s">
        <v>2846</v>
      </c>
      <c r="I54" s="110" t="s">
        <v>2847</v>
      </c>
      <c r="J54" s="110"/>
      <c r="K54" s="110"/>
      <c r="L54" s="110" t="s">
        <v>2848</v>
      </c>
      <c r="M54" s="110"/>
      <c r="N54" s="110"/>
      <c r="O54" s="110"/>
      <c r="P54" s="110"/>
      <c r="Q54" s="110"/>
      <c r="R54" s="110" t="s">
        <v>2849</v>
      </c>
      <c r="S54" s="110" t="s">
        <v>2846</v>
      </c>
      <c r="T54" s="110"/>
      <c r="U54" s="110" t="s">
        <v>2850</v>
      </c>
      <c r="V54" s="110" t="s">
        <v>2851</v>
      </c>
      <c r="W54" s="110" t="s">
        <v>2852</v>
      </c>
      <c r="X54" s="110" t="s">
        <v>2853</v>
      </c>
      <c r="Y54" s="110" t="s">
        <v>2359</v>
      </c>
      <c r="Z54" s="110" t="s">
        <v>2848</v>
      </c>
      <c r="AA54" s="110" t="s">
        <v>2854</v>
      </c>
      <c r="AB54" s="110"/>
      <c r="AC54" s="111" t="s">
        <v>2346</v>
      </c>
    </row>
    <row r="55" spans="1:29" ht="36.75" customHeight="1" x14ac:dyDescent="0.25">
      <c r="A55" s="109" t="s">
        <v>902</v>
      </c>
      <c r="B55" s="110" t="s">
        <v>2855</v>
      </c>
      <c r="C55" s="110" t="s">
        <v>2856</v>
      </c>
      <c r="D55" s="110" t="s">
        <v>1321</v>
      </c>
      <c r="E55" s="110" t="s">
        <v>393</v>
      </c>
      <c r="F55" s="110" t="s">
        <v>2857</v>
      </c>
      <c r="G55" s="110" t="s">
        <v>2858</v>
      </c>
      <c r="H55" s="110" t="s">
        <v>2859</v>
      </c>
      <c r="I55" s="110" t="s">
        <v>2860</v>
      </c>
      <c r="J55" s="110" t="s">
        <v>2353</v>
      </c>
      <c r="K55" s="110" t="s">
        <v>2861</v>
      </c>
      <c r="L55" s="110" t="s">
        <v>2862</v>
      </c>
      <c r="M55" s="110"/>
      <c r="N55" s="110"/>
      <c r="O55" s="110"/>
      <c r="P55" s="110"/>
      <c r="Q55" s="110"/>
      <c r="R55" s="110" t="s">
        <v>2863</v>
      </c>
      <c r="S55" s="110" t="s">
        <v>2864</v>
      </c>
      <c r="T55" s="110" t="s">
        <v>2865</v>
      </c>
      <c r="U55" s="110" t="s">
        <v>2866</v>
      </c>
      <c r="V55" s="110" t="s">
        <v>2867</v>
      </c>
      <c r="W55" s="110" t="s">
        <v>2868</v>
      </c>
      <c r="X55" s="110" t="s">
        <v>2869</v>
      </c>
      <c r="Y55" s="110" t="s">
        <v>2359</v>
      </c>
      <c r="Z55" s="110" t="s">
        <v>2870</v>
      </c>
      <c r="AA55" s="110" t="s">
        <v>2871</v>
      </c>
      <c r="AB55" s="110"/>
      <c r="AC55" s="111" t="s">
        <v>2345</v>
      </c>
    </row>
    <row r="56" spans="1:29" ht="36.75" customHeight="1" x14ac:dyDescent="0.25">
      <c r="A56" s="109" t="s">
        <v>902</v>
      </c>
      <c r="B56" s="110" t="s">
        <v>2872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1" t="s">
        <v>2345</v>
      </c>
    </row>
    <row r="57" spans="1:29" ht="36.75" customHeight="1" x14ac:dyDescent="0.25">
      <c r="A57" s="109" t="s">
        <v>902</v>
      </c>
      <c r="B57" s="110" t="s">
        <v>2873</v>
      </c>
      <c r="C57" s="110" t="s">
        <v>2874</v>
      </c>
      <c r="D57" s="110" t="s">
        <v>1321</v>
      </c>
      <c r="E57" s="110" t="s">
        <v>393</v>
      </c>
      <c r="F57" s="110" t="s">
        <v>2875</v>
      </c>
      <c r="G57" s="110" t="s">
        <v>2876</v>
      </c>
      <c r="H57" s="110" t="s">
        <v>2877</v>
      </c>
      <c r="I57" s="110" t="s">
        <v>2734</v>
      </c>
      <c r="J57" s="110"/>
      <c r="K57" s="110" t="s">
        <v>2878</v>
      </c>
      <c r="L57" s="110" t="s">
        <v>2879</v>
      </c>
      <c r="M57" s="110"/>
      <c r="N57" s="110"/>
      <c r="O57" s="110"/>
      <c r="P57" s="110"/>
      <c r="Q57" s="110"/>
      <c r="R57" s="110"/>
      <c r="S57" s="110"/>
      <c r="T57" s="110"/>
      <c r="U57" s="110" t="s">
        <v>2880</v>
      </c>
      <c r="V57" s="110" t="s">
        <v>2881</v>
      </c>
      <c r="W57" s="110"/>
      <c r="X57" s="110" t="s">
        <v>2882</v>
      </c>
      <c r="Y57" s="110" t="s">
        <v>2883</v>
      </c>
      <c r="Z57" s="110" t="s">
        <v>2884</v>
      </c>
      <c r="AA57" s="110"/>
      <c r="AB57" s="110"/>
      <c r="AC57" s="111" t="s">
        <v>2345</v>
      </c>
    </row>
    <row r="58" spans="1:29" ht="36.75" customHeight="1" x14ac:dyDescent="0.25">
      <c r="A58" s="109" t="s">
        <v>902</v>
      </c>
      <c r="B58" s="110" t="s">
        <v>2885</v>
      </c>
      <c r="C58" s="110" t="s">
        <v>2886</v>
      </c>
      <c r="D58" s="110" t="s">
        <v>1266</v>
      </c>
      <c r="E58" s="110" t="s">
        <v>353</v>
      </c>
      <c r="F58" s="110" t="s">
        <v>2887</v>
      </c>
      <c r="G58" s="110" t="s">
        <v>2888</v>
      </c>
      <c r="H58" s="110" t="s">
        <v>2889</v>
      </c>
      <c r="I58" s="110" t="s">
        <v>2890</v>
      </c>
      <c r="J58" s="110"/>
      <c r="K58" s="110"/>
      <c r="L58" s="110" t="s">
        <v>2891</v>
      </c>
      <c r="M58" s="110"/>
      <c r="N58" s="110"/>
      <c r="O58" s="110"/>
      <c r="P58" s="110"/>
      <c r="Q58" s="110"/>
      <c r="R58" s="110"/>
      <c r="S58" s="110"/>
      <c r="T58" s="110"/>
      <c r="U58" s="110" t="s">
        <v>2892</v>
      </c>
      <c r="V58" s="110" t="s">
        <v>2357</v>
      </c>
      <c r="W58" s="110"/>
      <c r="X58" s="110" t="s">
        <v>2893</v>
      </c>
      <c r="Y58" s="110" t="s">
        <v>2444</v>
      </c>
      <c r="Z58" s="110" t="s">
        <v>2894</v>
      </c>
      <c r="AA58" s="110"/>
      <c r="AB58" s="110"/>
      <c r="AC58" s="111" t="s">
        <v>2316</v>
      </c>
    </row>
    <row r="59" spans="1:29" ht="36.75" customHeight="1" x14ac:dyDescent="0.25">
      <c r="A59" s="109" t="s">
        <v>902</v>
      </c>
      <c r="B59" s="110" t="s">
        <v>2895</v>
      </c>
      <c r="C59" s="110" t="s">
        <v>2896</v>
      </c>
      <c r="D59" s="110" t="s">
        <v>2897</v>
      </c>
      <c r="E59" s="110" t="s">
        <v>2898</v>
      </c>
      <c r="F59" s="110">
        <v>98230</v>
      </c>
      <c r="G59" s="110" t="s">
        <v>2899</v>
      </c>
      <c r="H59" s="110" t="s">
        <v>2900</v>
      </c>
      <c r="I59" s="110" t="s">
        <v>2901</v>
      </c>
      <c r="J59" s="110" t="s">
        <v>2336</v>
      </c>
      <c r="K59" s="110" t="s">
        <v>2902</v>
      </c>
      <c r="L59" s="110" t="s">
        <v>2903</v>
      </c>
      <c r="M59" s="110"/>
      <c r="N59" s="110"/>
      <c r="O59" s="110"/>
      <c r="P59" s="110"/>
      <c r="Q59" s="110"/>
      <c r="R59" s="110"/>
      <c r="S59" s="110"/>
      <c r="T59" s="110"/>
      <c r="U59" s="110" t="s">
        <v>2904</v>
      </c>
      <c r="V59" s="110" t="s">
        <v>2514</v>
      </c>
      <c r="W59" s="110"/>
      <c r="X59" s="110" t="s">
        <v>901</v>
      </c>
      <c r="Y59" s="110" t="s">
        <v>43</v>
      </c>
      <c r="Z59" s="110" t="s">
        <v>2905</v>
      </c>
      <c r="AA59" s="110" t="s">
        <v>2906</v>
      </c>
      <c r="AB59" s="110"/>
      <c r="AC59" s="111" t="s">
        <v>2345</v>
      </c>
    </row>
    <row r="60" spans="1:29" ht="36.75" customHeight="1" x14ac:dyDescent="0.25">
      <c r="A60" s="109" t="s">
        <v>902</v>
      </c>
      <c r="B60" s="110" t="s">
        <v>2907</v>
      </c>
      <c r="C60" s="110" t="s">
        <v>2908</v>
      </c>
      <c r="D60" s="110" t="s">
        <v>1321</v>
      </c>
      <c r="E60" s="110" t="s">
        <v>393</v>
      </c>
      <c r="F60" s="110" t="s">
        <v>2333</v>
      </c>
      <c r="G60" s="110" t="s">
        <v>2909</v>
      </c>
      <c r="H60" s="110"/>
      <c r="I60" s="110" t="s">
        <v>2910</v>
      </c>
      <c r="J60" s="110" t="s">
        <v>2336</v>
      </c>
      <c r="K60" s="110" t="s">
        <v>2911</v>
      </c>
      <c r="L60" s="110" t="s">
        <v>2912</v>
      </c>
      <c r="M60" s="110"/>
      <c r="N60" s="110"/>
      <c r="O60" s="110"/>
      <c r="P60" s="110"/>
      <c r="Q60" s="110"/>
      <c r="R60" s="110" t="s">
        <v>2913</v>
      </c>
      <c r="S60" s="110" t="s">
        <v>2914</v>
      </c>
      <c r="T60" s="110" t="s">
        <v>387</v>
      </c>
      <c r="U60" s="110" t="s">
        <v>2915</v>
      </c>
      <c r="V60" s="110" t="s">
        <v>2408</v>
      </c>
      <c r="W60" s="110"/>
      <c r="X60" s="110" t="s">
        <v>1423</v>
      </c>
      <c r="Y60" s="110" t="s">
        <v>38</v>
      </c>
      <c r="Z60" s="110" t="s">
        <v>2916</v>
      </c>
      <c r="AA60" s="110"/>
      <c r="AB60" s="110"/>
      <c r="AC60" s="111" t="s">
        <v>2346</v>
      </c>
    </row>
    <row r="61" spans="1:29" ht="36.75" customHeight="1" x14ac:dyDescent="0.25">
      <c r="A61" s="109" t="s">
        <v>902</v>
      </c>
      <c r="B61" s="110" t="s">
        <v>2917</v>
      </c>
      <c r="C61" s="110" t="s">
        <v>2918</v>
      </c>
      <c r="D61" s="110" t="s">
        <v>2919</v>
      </c>
      <c r="E61" s="110" t="s">
        <v>353</v>
      </c>
      <c r="F61" s="110" t="s">
        <v>2920</v>
      </c>
      <c r="G61" s="110">
        <v>7056691777</v>
      </c>
      <c r="H61" s="110" t="s">
        <v>2921</v>
      </c>
      <c r="I61" s="110" t="s">
        <v>2922</v>
      </c>
      <c r="J61" s="110" t="s">
        <v>2308</v>
      </c>
      <c r="K61" s="110" t="s">
        <v>2923</v>
      </c>
      <c r="L61" s="110" t="s">
        <v>2924</v>
      </c>
      <c r="M61" s="110"/>
      <c r="N61" s="110"/>
      <c r="O61" s="110"/>
      <c r="P61" s="110"/>
      <c r="Q61" s="110"/>
      <c r="R61" s="110"/>
      <c r="S61" s="110"/>
      <c r="T61" s="110"/>
      <c r="U61" s="110" t="s">
        <v>2925</v>
      </c>
      <c r="V61" s="110" t="s">
        <v>2357</v>
      </c>
      <c r="W61" s="110"/>
      <c r="X61" s="110" t="s">
        <v>2926</v>
      </c>
      <c r="Y61" s="110" t="s">
        <v>38</v>
      </c>
      <c r="Z61" s="110" t="s">
        <v>2927</v>
      </c>
      <c r="AA61" s="110" t="s">
        <v>2928</v>
      </c>
      <c r="AB61" s="110"/>
      <c r="AC61" s="111" t="s">
        <v>2316</v>
      </c>
    </row>
    <row r="62" spans="1:29" ht="36.75" customHeight="1" x14ac:dyDescent="0.25">
      <c r="A62" s="109" t="s">
        <v>902</v>
      </c>
      <c r="B62" s="110" t="s">
        <v>2929</v>
      </c>
      <c r="C62" s="110" t="s">
        <v>2930</v>
      </c>
      <c r="D62" s="110" t="s">
        <v>1321</v>
      </c>
      <c r="E62" s="110" t="s">
        <v>393</v>
      </c>
      <c r="F62" s="110" t="s">
        <v>2609</v>
      </c>
      <c r="G62" s="110" t="s">
        <v>2931</v>
      </c>
      <c r="H62" s="110" t="s">
        <v>2932</v>
      </c>
      <c r="I62" s="110" t="s">
        <v>2933</v>
      </c>
      <c r="J62" s="110" t="s">
        <v>2308</v>
      </c>
      <c r="K62" s="110" t="s">
        <v>2934</v>
      </c>
      <c r="L62" s="110" t="s">
        <v>2935</v>
      </c>
      <c r="M62" s="110"/>
      <c r="N62" s="110"/>
      <c r="O62" s="110"/>
      <c r="P62" s="110"/>
      <c r="Q62" s="110"/>
      <c r="R62" s="110" t="s">
        <v>2936</v>
      </c>
      <c r="S62" s="110" t="s">
        <v>2937</v>
      </c>
      <c r="T62" s="110" t="s">
        <v>2938</v>
      </c>
      <c r="U62" s="110" t="s">
        <v>2939</v>
      </c>
      <c r="V62" s="110" t="s">
        <v>2408</v>
      </c>
      <c r="W62" s="110"/>
      <c r="X62" s="110" t="s">
        <v>2940</v>
      </c>
      <c r="Y62" s="110" t="s">
        <v>43</v>
      </c>
      <c r="Z62" s="110" t="s">
        <v>2941</v>
      </c>
      <c r="AA62" s="110"/>
      <c r="AB62" s="110"/>
      <c r="AC62" s="111" t="s">
        <v>2346</v>
      </c>
    </row>
    <row r="63" spans="1:29" ht="36.75" customHeight="1" x14ac:dyDescent="0.25">
      <c r="A63" s="109" t="s">
        <v>2835</v>
      </c>
      <c r="B63" s="110" t="s">
        <v>2942</v>
      </c>
      <c r="C63" s="110" t="s">
        <v>2943</v>
      </c>
      <c r="D63" s="110" t="s">
        <v>1266</v>
      </c>
      <c r="E63" s="110" t="s">
        <v>353</v>
      </c>
      <c r="F63" s="110" t="s">
        <v>2944</v>
      </c>
      <c r="G63" s="110" t="s">
        <v>2945</v>
      </c>
      <c r="H63" s="110" t="s">
        <v>2946</v>
      </c>
      <c r="I63" s="110" t="s">
        <v>2947</v>
      </c>
      <c r="J63" s="110"/>
      <c r="K63" s="110"/>
      <c r="L63" s="110" t="s">
        <v>2948</v>
      </c>
      <c r="M63" s="110" t="s">
        <v>2949</v>
      </c>
      <c r="N63" s="110" t="s">
        <v>1423</v>
      </c>
      <c r="O63" s="110" t="s">
        <v>902</v>
      </c>
      <c r="P63" s="110" t="s">
        <v>2950</v>
      </c>
      <c r="Q63" s="110" t="s">
        <v>2951</v>
      </c>
      <c r="R63" s="110" t="s">
        <v>2952</v>
      </c>
      <c r="S63" s="110" t="s">
        <v>2953</v>
      </c>
      <c r="T63" s="110" t="s">
        <v>2954</v>
      </c>
      <c r="U63" s="110" t="s">
        <v>2955</v>
      </c>
      <c r="V63" s="110" t="s">
        <v>2408</v>
      </c>
      <c r="W63" s="110"/>
      <c r="X63" s="110"/>
      <c r="Y63" s="110" t="s">
        <v>42</v>
      </c>
      <c r="Z63" s="110" t="s">
        <v>2956</v>
      </c>
      <c r="AA63" s="110"/>
      <c r="AB63" s="110"/>
      <c r="AC63" s="111"/>
    </row>
    <row r="64" spans="1:29" ht="36.75" customHeight="1" x14ac:dyDescent="0.25">
      <c r="A64" s="109" t="s">
        <v>2835</v>
      </c>
      <c r="B64" s="110" t="s">
        <v>2957</v>
      </c>
      <c r="C64" s="110" t="s">
        <v>2958</v>
      </c>
      <c r="D64" s="110" t="s">
        <v>2959</v>
      </c>
      <c r="E64" s="110" t="s">
        <v>2960</v>
      </c>
      <c r="F64" s="110">
        <v>3006</v>
      </c>
      <c r="G64" s="110" t="s">
        <v>2961</v>
      </c>
      <c r="H64" s="110"/>
      <c r="I64" s="110"/>
      <c r="J64" s="110" t="s">
        <v>2962</v>
      </c>
      <c r="K64" s="110" t="s">
        <v>2963</v>
      </c>
      <c r="L64" s="110" t="s">
        <v>2964</v>
      </c>
      <c r="M64" s="110"/>
      <c r="N64" s="110"/>
      <c r="O64" s="110"/>
      <c r="P64" s="110"/>
      <c r="Q64" s="110"/>
      <c r="R64" s="110" t="s">
        <v>2965</v>
      </c>
      <c r="S64" s="110" t="s">
        <v>2966</v>
      </c>
      <c r="T64" s="110" t="s">
        <v>2967</v>
      </c>
      <c r="U64" s="110" t="s">
        <v>2968</v>
      </c>
      <c r="V64" s="110" t="s">
        <v>2969</v>
      </c>
      <c r="W64" s="110"/>
      <c r="X64" s="110"/>
      <c r="Y64" s="110" t="s">
        <v>2883</v>
      </c>
      <c r="Z64" s="110"/>
      <c r="AA64" s="110" t="s">
        <v>2970</v>
      </c>
      <c r="AB64" s="110" t="s">
        <v>2971</v>
      </c>
      <c r="AC64" s="111"/>
    </row>
    <row r="65" spans="1:29" ht="36.75" customHeight="1" x14ac:dyDescent="0.25">
      <c r="A65" s="109" t="s">
        <v>2835</v>
      </c>
      <c r="B65" s="110" t="s">
        <v>2620</v>
      </c>
      <c r="C65" s="110" t="s">
        <v>2621</v>
      </c>
      <c r="D65" s="110" t="s">
        <v>1266</v>
      </c>
      <c r="E65" s="110" t="s">
        <v>353</v>
      </c>
      <c r="F65" s="110" t="s">
        <v>2622</v>
      </c>
      <c r="G65" s="110" t="s">
        <v>2623</v>
      </c>
      <c r="H65" s="110"/>
      <c r="I65" s="110" t="s">
        <v>2624</v>
      </c>
      <c r="J65" s="110" t="s">
        <v>2625</v>
      </c>
      <c r="K65" s="110" t="s">
        <v>2626</v>
      </c>
      <c r="L65" s="110" t="s">
        <v>2627</v>
      </c>
      <c r="M65" s="110"/>
      <c r="N65" s="110"/>
      <c r="O65" s="110"/>
      <c r="P65" s="110"/>
      <c r="Q65" s="110"/>
      <c r="R65" s="110" t="s">
        <v>2628</v>
      </c>
      <c r="S65" s="110" t="s">
        <v>2629</v>
      </c>
      <c r="T65" s="110" t="s">
        <v>2630</v>
      </c>
      <c r="U65" s="110" t="s">
        <v>2972</v>
      </c>
      <c r="V65" s="110" t="s">
        <v>2973</v>
      </c>
      <c r="W65" s="110"/>
      <c r="X65" s="110"/>
      <c r="Y65" s="110" t="s">
        <v>42</v>
      </c>
      <c r="Z65" s="110"/>
      <c r="AA65" s="110" t="s">
        <v>2974</v>
      </c>
      <c r="AB65" s="110"/>
      <c r="AC65" s="111" t="s">
        <v>2345</v>
      </c>
    </row>
    <row r="66" spans="1:29" ht="36.75" customHeight="1" x14ac:dyDescent="0.25">
      <c r="A66" s="109" t="s">
        <v>2835</v>
      </c>
      <c r="B66" s="110" t="s">
        <v>2975</v>
      </c>
      <c r="C66" s="110" t="s">
        <v>2976</v>
      </c>
      <c r="D66" s="110" t="s">
        <v>1266</v>
      </c>
      <c r="E66" s="110" t="s">
        <v>353</v>
      </c>
      <c r="F66" s="110" t="s">
        <v>2977</v>
      </c>
      <c r="G66" s="110" t="s">
        <v>2978</v>
      </c>
      <c r="H66" s="110" t="s">
        <v>2979</v>
      </c>
      <c r="I66" s="110" t="s">
        <v>2980</v>
      </c>
      <c r="J66" s="110" t="s">
        <v>2353</v>
      </c>
      <c r="K66" s="110" t="s">
        <v>2981</v>
      </c>
      <c r="L66" s="110" t="s">
        <v>2982</v>
      </c>
      <c r="M66" s="110"/>
      <c r="N66" s="110"/>
      <c r="O66" s="110"/>
      <c r="P66" s="110"/>
      <c r="Q66" s="110"/>
      <c r="R66" s="110"/>
      <c r="S66" s="110"/>
      <c r="T66" s="110"/>
      <c r="U66" s="110" t="s">
        <v>2983</v>
      </c>
      <c r="V66" s="110" t="s">
        <v>2984</v>
      </c>
      <c r="W66" s="110"/>
      <c r="X66" s="110"/>
      <c r="Y66" s="110"/>
      <c r="Z66" s="110"/>
      <c r="AA66" s="110"/>
      <c r="AB66" s="110"/>
      <c r="AC66" s="111"/>
    </row>
    <row r="67" spans="1:29" ht="36.75" customHeight="1" thickBot="1" x14ac:dyDescent="0.3">
      <c r="A67" s="112" t="s">
        <v>2835</v>
      </c>
      <c r="B67" s="113" t="s">
        <v>2985</v>
      </c>
      <c r="C67" s="113" t="s">
        <v>2986</v>
      </c>
      <c r="D67" s="113" t="s">
        <v>1148</v>
      </c>
      <c r="E67" s="113" t="s">
        <v>393</v>
      </c>
      <c r="F67" s="113" t="s">
        <v>2987</v>
      </c>
      <c r="G67" s="113" t="s">
        <v>2988</v>
      </c>
      <c r="H67" s="113" t="s">
        <v>2989</v>
      </c>
      <c r="I67" s="113" t="s">
        <v>2990</v>
      </c>
      <c r="J67" s="113" t="s">
        <v>2353</v>
      </c>
      <c r="K67" s="113" t="s">
        <v>2991</v>
      </c>
      <c r="L67" s="113" t="s">
        <v>2992</v>
      </c>
      <c r="M67" s="113" t="s">
        <v>2993</v>
      </c>
      <c r="N67" s="113" t="s">
        <v>2994</v>
      </c>
      <c r="O67" s="113" t="s">
        <v>2835</v>
      </c>
      <c r="P67" s="113" t="s">
        <v>2995</v>
      </c>
      <c r="Q67" s="113" t="s">
        <v>2996</v>
      </c>
      <c r="R67" s="113" t="s">
        <v>2997</v>
      </c>
      <c r="S67" s="113" t="s">
        <v>2998</v>
      </c>
      <c r="T67" s="113" t="s">
        <v>2756</v>
      </c>
      <c r="U67" s="113" t="s">
        <v>2999</v>
      </c>
      <c r="V67" s="113" t="s">
        <v>2408</v>
      </c>
      <c r="W67" s="113"/>
      <c r="X67" s="113"/>
      <c r="Y67" s="113" t="s">
        <v>43</v>
      </c>
      <c r="Z67" s="113" t="s">
        <v>3000</v>
      </c>
      <c r="AA67" s="113"/>
      <c r="AB67" s="113"/>
      <c r="AC67" s="114"/>
    </row>
    <row r="68" spans="1:29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</row>
    <row r="69" spans="1:29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29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7"/>
    </row>
  </sheetData>
  <sheetProtection password="DD73" sheet="1" objects="1" scenarios="1"/>
  <hyperlinks>
    <hyperlink ref="H6" r:id="rId1" tooltip="Send an email to ir@arcticstardiamond.com using your email program on your computer" display="mailto:ir@arcticstardiamond.com?Subject=Arctic%20Star%20Exploration%20Corp%2E&amp;Body=%5B%20From%20the%20Arctic%20Star%20Exploration%20Corp%2E%20website%20at%20http%3A%2F%2Fwww%2Earcticstar%2Eca%2Fs%2FCorporateDirectory%2Easp%20on%20Wed%20Jan%2028%2C%202015%20at%2012%3A50%3A28%20PM%20%5D%0D%0A%0D%0A"/>
    <hyperlink ref="H5" r:id="rId2"/>
    <hyperlink ref="H52" r:id="rId3" display="mailto:info@seabridgegold.net"/>
    <hyperlink ref="S60" r:id="rId4" display="mailto:geovector@bellnet.ca"/>
    <hyperlink ref="H28" r:id="rId5" display="mailto:info@fortuneminerals.com"/>
    <hyperlink ref="S11" r:id="rId6" display="mailto:chris.r@canadianzinc.com"/>
    <hyperlink ref="H59" r:id="rId7" display="mailto:info@tamerlaneventures.com"/>
    <hyperlink ref="H7" r:id="rId8" display="mailto:office@avalonraremetals.com"/>
    <hyperlink ref="S7" r:id="rId9" display="mailto:bmercer@avalonraremetals.com"/>
    <hyperlink ref="S37" r:id="rId10" display="mailto:b.ramsden@mountainprovince.com"/>
    <hyperlink ref="H16" r:id="rId11" display="mailto:info@debeerscanada.com"/>
    <hyperlink ref="H17" r:id="rId12" display="mailto:info@debeerscanada.com"/>
    <hyperlink ref="S16" r:id="rId13" display="mailto:glen.koropchuk@debeersgroup.com"/>
    <hyperlink ref="S17" r:id="rId14" display="mailto:glen.koropchuk@debeersgroup.com"/>
    <hyperlink ref="S20" r:id="rId15" display="mailto:doug.ashbury@riotinto.com"/>
    <hyperlink ref="H21" r:id="rId16" display="mailto:ddc@ddcorp.ca"/>
    <hyperlink ref="H41" r:id="rId17"/>
    <hyperlink ref="S41" r:id="rId18" display="mailto:jmckenzie@natcl.ca"/>
    <hyperlink ref="S8" r:id="rId19" display="mailto:kbender@bfrgold.ca"/>
    <hyperlink ref="H12" r:id="rId20" tooltip="Send an email to info@canterraminerals.com using your email program on your computer" display="mailto:info@canterraminerals.com?Body=%5B%20From%20the%20Canterra%20Minerals%20Corporation%20website%20at%20http%3A%2F%2Fwww%2Ecanterraminerals%2Ecom%2Fs%2FContact%2Easp%20on%20Thu%20Jan%2029%2C%202015%20at%2011%3A12%3A44%20AM%20%5D%0D%0A%0D%0A"/>
    <hyperlink ref="S12" r:id="rId21" display="mailto:info@canterraminerals.com"/>
    <hyperlink ref="H14" r:id="rId22" display="mailto:gohalloran@darnleybay.com"/>
    <hyperlink ref="S14" r:id="rId23" display="mailto:gohalloran@darnleybay.com"/>
    <hyperlink ref="H15" r:id="rId24" display="mailto:gohalloran@darnleybay.com"/>
    <hyperlink ref="S15" r:id="rId25" display="mailto:gohalloran@darnleybay.com"/>
    <hyperlink ref="H29" r:id="rId26" display="mailto:info@pinecliffenergy.com"/>
    <hyperlink ref="H30" r:id="rId27" display="mailto:info@gglresourcescorp.com"/>
    <hyperlink ref="H31" r:id="rId28" display="mailto:info@gglresourcescorp.com"/>
    <hyperlink ref="S32" r:id="rId29" display="mailto:brad.ryder@glencore-ca.com"/>
    <hyperlink ref="S33" r:id="rId30" display="mailto:pevans@kennadydiamonds.com"/>
    <hyperlink ref="H39" r:id="rId31" display="mailto:nadina2005@shaw.ca"/>
    <hyperlink ref="H40" r:id="rId32" tooltip="info@nighthawkgold.com" display="mailto:info@nighthawkgold.com"/>
    <hyperlink ref="S40" r:id="rId33" display="mailto:dwiley@nighthawkgold.com"/>
    <hyperlink ref="H49" r:id="rId34" tooltip="Send an email to info@pdiam.com using your email program on your computer" display="mailto:info@pdiam.com?Body=%5B%20From%20the%20Peregrine%20Diamonds%20Ltd%2E%20website%20at%20http%3A%2F%2Fwww%2Epdiam%2Ecom%2Fs%2FContactUs%2Easp%20on%20Thu%20Jan%2029%2C%202015%20at%207%3A16%3A51%20PM%20%5D%0D%0A%0D%0A"/>
    <hyperlink ref="S49" r:id="rId35" display="mailto:lacey@pdiam.com"/>
    <hyperlink ref="H13" r:id="rId36"/>
    <hyperlink ref="S54" r:id="rId37" display="mailto:johng@silverbearmines.com"/>
    <hyperlink ref="H55" r:id="rId38" display="mailto:invest@silverstandard.com"/>
    <hyperlink ref="S55" r:id="rId39" display="mailto:ajohnson@silverstandard.com"/>
    <hyperlink ref="H57" r:id="rId40"/>
    <hyperlink ref="H62" r:id="rId41" display="mailto:info@tyhee.com"/>
    <hyperlink ref="S62" r:id="rId42" display="mailto:hugh@tyhee.com"/>
    <hyperlink ref="L10" r:id="rId43"/>
    <hyperlink ref="H2" r:id="rId44" tooltip="Send an email to info@abenresources.com using your email program on your computer" display="mailto:info@abenresources.com?Body=%5B%20From%20the%20Aben%20Resources%20Ltd%2E%20website%20at%20http%3A%2F%2Fwww%2Eabenresources%2Ecom%2Fs%2FContactUs%2Easp%20on%20Fri%20Jan%2030%2C%202015%20at%2011%3A55%3A34%20AM%20%5D%0D%0A%0D%0A"/>
    <hyperlink ref="H3" r:id="rId45" tooltip="Email info@adamera.com" display="mailto:info@adamera.com"/>
    <hyperlink ref="H18" r:id="rId46" display="mailto:beaulieu@denendeh.ca"/>
    <hyperlink ref="S18" r:id="rId47" display="mailto:beaulieu@denendeh.ca"/>
    <hyperlink ref="H19" r:id="rId48" display="mailto:info@devonianmetals.com"/>
    <hyperlink ref="I19" r:id="rId49" display="http://devonianmetals.com/corporate-profile/management/ron-mcintyre-p.-geo.html"/>
    <hyperlink ref="S19" r:id="rId50" display="mailto:tgerke@devonianmetals.com"/>
    <hyperlink ref="H22" r:id="rId51" display="mailto:mgl@eagleplains.com"/>
    <hyperlink ref="H23" r:id="rId52" display="mailto:mgl@eagleplains.com"/>
    <hyperlink ref="H24" r:id="rId53" display="mailto:mgl@eagleplains.com"/>
    <hyperlink ref="H25" r:id="rId54" display="mailto:mgl@eagleplains.com"/>
    <hyperlink ref="H26" r:id="rId55" display="mailto:mgl@eagleplains.com"/>
    <hyperlink ref="H61" r:id="rId56" display="mailto:info@transitionmetalscorp.com"/>
    <hyperlink ref="H35" r:id="rId57" display="mailto:info@metallisresources.com"/>
    <hyperlink ref="H38" r:id="rId58" display="mailto:dave@drwgcl.com"/>
    <hyperlink ref="L57" r:id="rId59"/>
    <hyperlink ref="S42" r:id="rId60" display="mailto:karmstrong@northarrowminerals.com"/>
    <hyperlink ref="S43" r:id="rId61" display="mailto:karmstrong@northarrowminerals.com"/>
    <hyperlink ref="H44" r:id="rId62" display="mailto:info@olivut.com?subject=Contact%20Us%20Request"/>
    <hyperlink ref="S44" r:id="rId63" display="mailto:admin@olivut.com"/>
    <hyperlink ref="H45" r:id="rId64" display="mailto:info@panarc-resources.com"/>
    <hyperlink ref="H46" r:id="rId65" display="mailto:info@panarc-resources.com"/>
    <hyperlink ref="H47" r:id="rId66" display="mailto:info@panarc-resources.com"/>
    <hyperlink ref="H48" r:id="rId67" display="mailto:info@pelicanminerals.com"/>
    <hyperlink ref="H51" r:id="rId68" display="mailto:info@scavo.ca"/>
    <hyperlink ref="H58" r:id="rId69"/>
    <hyperlink ref="H63" r:id="rId70" display="mailto:info@tmacresources.com"/>
    <hyperlink ref="S63" r:id="rId71" display="mailto:maarten.theunissen@tmacresources.com"/>
    <hyperlink ref="S64" r:id="rId72" display="mailto:Sahba.safavi@mmg.com"/>
    <hyperlink ref="S65" r:id="rId73" display="mailto:brad.ryder@glencore-ca.com"/>
    <hyperlink ref="H66" r:id="rId74" display="mailto:g.ditomaso@mandalayresources.com"/>
    <hyperlink ref="H67" r:id="rId75" display="mailto:info@sabinagoldsilver.com"/>
    <hyperlink ref="S67" r:id="rId76" display="mailto:cwilson@sabinagoldsilver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B1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12.85546875" bestFit="1" customWidth="1"/>
    <col min="2" max="2" width="22.28515625" bestFit="1" customWidth="1"/>
    <col min="3" max="3" width="22.5703125" bestFit="1" customWidth="1"/>
    <col min="4" max="4" width="21.7109375" bestFit="1" customWidth="1"/>
  </cols>
  <sheetData>
    <row r="1" spans="1:6" s="1" customFormat="1" ht="29.25" customHeight="1" thickBot="1" x14ac:dyDescent="0.3">
      <c r="A1" s="126" t="s">
        <v>3001</v>
      </c>
      <c r="B1" s="127" t="s">
        <v>3002</v>
      </c>
      <c r="C1" s="127" t="s">
        <v>3003</v>
      </c>
      <c r="D1" s="127" t="s">
        <v>2293</v>
      </c>
      <c r="E1" s="127" t="s">
        <v>2299</v>
      </c>
      <c r="F1" s="128" t="s">
        <v>2300</v>
      </c>
    </row>
    <row r="2" spans="1:6" x14ac:dyDescent="0.25">
      <c r="A2" s="130" t="s">
        <v>3004</v>
      </c>
      <c r="B2" s="131">
        <v>1</v>
      </c>
      <c r="C2" s="129" t="s">
        <v>3005</v>
      </c>
      <c r="D2" s="129"/>
      <c r="E2" s="129"/>
      <c r="F2" s="129"/>
    </row>
    <row r="3" spans="1:6" x14ac:dyDescent="0.25">
      <c r="A3" s="130" t="s">
        <v>3006</v>
      </c>
      <c r="B3" s="131">
        <v>3</v>
      </c>
      <c r="C3" s="129" t="s">
        <v>3007</v>
      </c>
      <c r="D3" s="129" t="s">
        <v>3007</v>
      </c>
      <c r="E3" s="129"/>
      <c r="F3" s="129"/>
    </row>
    <row r="4" spans="1:6" x14ac:dyDescent="0.25">
      <c r="A4" s="130" t="s">
        <v>3008</v>
      </c>
      <c r="B4" s="131">
        <v>1</v>
      </c>
      <c r="C4" s="129" t="s">
        <v>3005</v>
      </c>
      <c r="D4" s="129"/>
      <c r="E4" s="129"/>
      <c r="F4" s="129"/>
    </row>
    <row r="5" spans="1:6" x14ac:dyDescent="0.25">
      <c r="A5" s="130" t="s">
        <v>3009</v>
      </c>
      <c r="B5" s="131">
        <v>5</v>
      </c>
      <c r="C5" s="129" t="s">
        <v>3010</v>
      </c>
      <c r="D5" s="129" t="s">
        <v>3007</v>
      </c>
      <c r="E5" s="129"/>
      <c r="F5" s="129"/>
    </row>
    <row r="6" spans="1:6" x14ac:dyDescent="0.25">
      <c r="A6" s="130" t="s">
        <v>3011</v>
      </c>
      <c r="B6" s="131">
        <v>4</v>
      </c>
      <c r="C6" s="129" t="s">
        <v>3012</v>
      </c>
      <c r="D6" s="129" t="s">
        <v>3005</v>
      </c>
      <c r="E6" s="129"/>
      <c r="F6" s="129"/>
    </row>
    <row r="7" spans="1:6" x14ac:dyDescent="0.25">
      <c r="A7" s="130" t="s">
        <v>3013</v>
      </c>
      <c r="B7" s="131">
        <v>2</v>
      </c>
      <c r="C7" s="129" t="s">
        <v>2411</v>
      </c>
      <c r="D7" s="129" t="s">
        <v>3014</v>
      </c>
      <c r="E7" s="129" t="s">
        <v>3015</v>
      </c>
      <c r="F7" s="129" t="s">
        <v>3005</v>
      </c>
    </row>
    <row r="8" spans="1:6" x14ac:dyDescent="0.25">
      <c r="A8" s="130" t="s">
        <v>3016</v>
      </c>
      <c r="B8" s="131">
        <v>11</v>
      </c>
      <c r="C8" s="129" t="s">
        <v>3017</v>
      </c>
      <c r="D8" s="129" t="s">
        <v>3010</v>
      </c>
      <c r="E8" s="129"/>
      <c r="F8" s="129"/>
    </row>
    <row r="9" spans="1:6" x14ac:dyDescent="0.25">
      <c r="A9" s="130" t="s">
        <v>3018</v>
      </c>
      <c r="B9" s="131">
        <v>5</v>
      </c>
      <c r="C9" s="129" t="s">
        <v>3010</v>
      </c>
      <c r="D9" s="129" t="s">
        <v>3010</v>
      </c>
      <c r="E9" s="129"/>
      <c r="F9" s="129"/>
    </row>
    <row r="10" spans="1:6" x14ac:dyDescent="0.25">
      <c r="A10" s="130" t="s">
        <v>3019</v>
      </c>
      <c r="B10" s="131">
        <v>1</v>
      </c>
      <c r="C10" s="129" t="s">
        <v>3007</v>
      </c>
      <c r="D10" s="129" t="s">
        <v>3010</v>
      </c>
      <c r="E10" s="129" t="s">
        <v>3020</v>
      </c>
      <c r="F10" s="129"/>
    </row>
    <row r="11" spans="1:6" x14ac:dyDescent="0.25">
      <c r="A11" s="130" t="s">
        <v>3021</v>
      </c>
      <c r="B11" s="131">
        <v>9</v>
      </c>
      <c r="C11" s="129" t="s">
        <v>3007</v>
      </c>
      <c r="D11" s="129" t="s">
        <v>3007</v>
      </c>
      <c r="E11" s="129"/>
      <c r="F11" s="129"/>
    </row>
    <row r="12" spans="1:6" x14ac:dyDescent="0.25">
      <c r="A12" s="130" t="s">
        <v>3022</v>
      </c>
      <c r="B12" s="131">
        <v>5</v>
      </c>
      <c r="C12" s="129" t="s">
        <v>3010</v>
      </c>
      <c r="D12" s="129" t="s">
        <v>3005</v>
      </c>
      <c r="E12" s="129"/>
      <c r="F12" s="129"/>
    </row>
    <row r="13" spans="1:6" x14ac:dyDescent="0.25">
      <c r="A13" s="130" t="s">
        <v>3023</v>
      </c>
      <c r="B13" s="131">
        <v>12</v>
      </c>
      <c r="C13" s="129" t="s">
        <v>3007</v>
      </c>
      <c r="D13" s="129" t="s">
        <v>3007</v>
      </c>
      <c r="E13" s="129"/>
      <c r="F13" s="129"/>
    </row>
    <row r="14" spans="1:6" x14ac:dyDescent="0.25">
      <c r="A14" s="130" t="s">
        <v>3024</v>
      </c>
      <c r="B14" s="131">
        <v>12</v>
      </c>
      <c r="C14" s="129" t="s">
        <v>3007</v>
      </c>
      <c r="D14" s="129" t="s">
        <v>3007</v>
      </c>
      <c r="E14" s="129"/>
      <c r="F14" s="129"/>
    </row>
    <row r="15" spans="1:6" x14ac:dyDescent="0.25">
      <c r="A15" s="130" t="s">
        <v>3025</v>
      </c>
      <c r="B15" s="131">
        <v>1</v>
      </c>
      <c r="C15" s="129" t="s">
        <v>3007</v>
      </c>
      <c r="D15" s="129" t="s">
        <v>3005</v>
      </c>
      <c r="E15" s="129"/>
      <c r="F15" s="129"/>
    </row>
    <row r="16" spans="1:6" x14ac:dyDescent="0.25">
      <c r="A16" s="130" t="s">
        <v>3026</v>
      </c>
      <c r="B16" s="131">
        <v>1</v>
      </c>
      <c r="C16" s="129" t="s">
        <v>3005</v>
      </c>
      <c r="D16" s="129"/>
      <c r="E16" s="129"/>
      <c r="F16" s="129"/>
    </row>
    <row r="17" spans="1:6" x14ac:dyDescent="0.25">
      <c r="A17" s="130" t="s">
        <v>3027</v>
      </c>
      <c r="B17" s="131">
        <v>2</v>
      </c>
      <c r="C17" s="129" t="s">
        <v>3007</v>
      </c>
      <c r="D17" s="129" t="s">
        <v>3005</v>
      </c>
      <c r="E17" s="129" t="s">
        <v>3028</v>
      </c>
      <c r="F17" s="129"/>
    </row>
    <row r="18" spans="1:6" x14ac:dyDescent="0.25">
      <c r="A18" s="130" t="s">
        <v>3029</v>
      </c>
      <c r="B18" s="131">
        <v>10</v>
      </c>
      <c r="C18" s="129" t="s">
        <v>3007</v>
      </c>
      <c r="D18" s="129" t="s">
        <v>3007</v>
      </c>
      <c r="E18" s="129"/>
      <c r="F18" s="129"/>
    </row>
    <row r="19" spans="1:6" x14ac:dyDescent="0.25">
      <c r="A19" s="130" t="s">
        <v>3030</v>
      </c>
      <c r="B19" s="131">
        <v>1</v>
      </c>
      <c r="C19" s="129" t="s">
        <v>3005</v>
      </c>
      <c r="D19" s="129"/>
      <c r="E19" s="129"/>
      <c r="F19" s="129"/>
    </row>
    <row r="20" spans="1:6" x14ac:dyDescent="0.25">
      <c r="A20" s="130" t="s">
        <v>3031</v>
      </c>
      <c r="B20" s="131">
        <v>7</v>
      </c>
      <c r="C20" s="129" t="s">
        <v>3005</v>
      </c>
      <c r="D20" s="129"/>
      <c r="E20" s="129"/>
      <c r="F20" s="129"/>
    </row>
    <row r="21" spans="1:6" x14ac:dyDescent="0.25">
      <c r="A21" s="130" t="s">
        <v>3032</v>
      </c>
      <c r="B21" s="131">
        <v>4</v>
      </c>
      <c r="C21" s="129" t="s">
        <v>3005</v>
      </c>
      <c r="D21" s="129"/>
      <c r="E21" s="129"/>
      <c r="F21" s="129"/>
    </row>
    <row r="22" spans="1:6" x14ac:dyDescent="0.25">
      <c r="A22" s="130" t="s">
        <v>3033</v>
      </c>
      <c r="B22" s="131">
        <v>28</v>
      </c>
      <c r="C22" s="129" t="s">
        <v>3007</v>
      </c>
      <c r="D22" s="129" t="s">
        <v>3007</v>
      </c>
      <c r="E22" s="129"/>
      <c r="F22" s="129"/>
    </row>
    <row r="23" spans="1:6" x14ac:dyDescent="0.25">
      <c r="A23" s="130" t="s">
        <v>3034</v>
      </c>
      <c r="B23" s="131">
        <v>1</v>
      </c>
      <c r="C23" s="129" t="s">
        <v>3005</v>
      </c>
      <c r="D23" s="129"/>
      <c r="E23" s="129"/>
      <c r="F23" s="129"/>
    </row>
    <row r="24" spans="1:6" x14ac:dyDescent="0.25">
      <c r="A24" s="130" t="s">
        <v>3035</v>
      </c>
      <c r="B24" s="131">
        <v>285</v>
      </c>
      <c r="C24" s="129" t="s">
        <v>3007</v>
      </c>
      <c r="D24" s="129" t="s">
        <v>3007</v>
      </c>
      <c r="E24" s="129"/>
      <c r="F24" s="129"/>
    </row>
    <row r="25" spans="1:6" x14ac:dyDescent="0.25">
      <c r="A25" s="130" t="s">
        <v>3036</v>
      </c>
      <c r="B25" s="131">
        <v>281</v>
      </c>
      <c r="C25" s="129" t="s">
        <v>3007</v>
      </c>
      <c r="D25" s="129" t="s">
        <v>3007</v>
      </c>
      <c r="E25" s="129"/>
      <c r="F25" s="129"/>
    </row>
    <row r="26" spans="1:6" x14ac:dyDescent="0.25">
      <c r="A26" s="130" t="s">
        <v>3037</v>
      </c>
      <c r="B26" s="131">
        <v>32</v>
      </c>
      <c r="C26" s="129" t="s">
        <v>3010</v>
      </c>
      <c r="D26" s="129" t="s">
        <v>3010</v>
      </c>
      <c r="E26" s="129"/>
      <c r="F26" s="129"/>
    </row>
    <row r="27" spans="1:6" x14ac:dyDescent="0.25">
      <c r="A27" s="130" t="s">
        <v>3038</v>
      </c>
      <c r="B27" s="131">
        <v>1</v>
      </c>
      <c r="C27" s="129" t="s">
        <v>3005</v>
      </c>
      <c r="D27" s="129"/>
      <c r="E27" s="129"/>
      <c r="F27" s="129"/>
    </row>
    <row r="28" spans="1:6" x14ac:dyDescent="0.25">
      <c r="A28" s="130" t="s">
        <v>3039</v>
      </c>
      <c r="B28" s="131">
        <v>3</v>
      </c>
      <c r="C28" s="129" t="s">
        <v>3005</v>
      </c>
      <c r="D28" s="129"/>
      <c r="E28" s="129"/>
      <c r="F28" s="129"/>
    </row>
    <row r="29" spans="1:6" x14ac:dyDescent="0.25">
      <c r="A29" s="130" t="s">
        <v>3040</v>
      </c>
      <c r="B29" s="131">
        <v>86</v>
      </c>
      <c r="C29" s="129" t="s">
        <v>3005</v>
      </c>
      <c r="D29" s="129"/>
      <c r="E29" s="129" t="s">
        <v>3041</v>
      </c>
      <c r="F29" s="129"/>
    </row>
    <row r="30" spans="1:6" x14ac:dyDescent="0.25">
      <c r="A30" s="130" t="s">
        <v>3042</v>
      </c>
      <c r="B30" s="131">
        <v>1</v>
      </c>
      <c r="C30" s="129" t="s">
        <v>3005</v>
      </c>
      <c r="D30" s="129"/>
      <c r="E30" s="129"/>
      <c r="F30" s="129"/>
    </row>
    <row r="31" spans="1:6" x14ac:dyDescent="0.25">
      <c r="A31" s="130" t="s">
        <v>3043</v>
      </c>
      <c r="B31" s="131">
        <v>11</v>
      </c>
      <c r="C31" s="129" t="s">
        <v>3005</v>
      </c>
      <c r="D31" s="129"/>
      <c r="E31" s="129" t="s">
        <v>3044</v>
      </c>
      <c r="F31" s="129" t="s">
        <v>3045</v>
      </c>
    </row>
    <row r="32" spans="1:6" x14ac:dyDescent="0.25">
      <c r="A32" s="130" t="s">
        <v>3046</v>
      </c>
      <c r="B32" s="131">
        <v>1</v>
      </c>
      <c r="C32" s="129" t="s">
        <v>3005</v>
      </c>
      <c r="D32" s="129"/>
      <c r="E32" s="129"/>
      <c r="F32" s="129"/>
    </row>
    <row r="33" spans="1:6" x14ac:dyDescent="0.25">
      <c r="A33" s="130" t="s">
        <v>3047</v>
      </c>
      <c r="B33" s="131">
        <v>11</v>
      </c>
      <c r="C33" s="129" t="s">
        <v>3010</v>
      </c>
      <c r="D33" s="129" t="s">
        <v>3007</v>
      </c>
      <c r="E33" s="129"/>
      <c r="F33" s="129"/>
    </row>
    <row r="34" spans="1:6" x14ac:dyDescent="0.25">
      <c r="A34" s="130" t="s">
        <v>3048</v>
      </c>
      <c r="B34" s="131">
        <v>1</v>
      </c>
      <c r="C34" s="129" t="s">
        <v>3007</v>
      </c>
      <c r="D34" s="129" t="s">
        <v>3007</v>
      </c>
      <c r="E34" s="129"/>
      <c r="F34" s="129"/>
    </row>
    <row r="35" spans="1:6" x14ac:dyDescent="0.25">
      <c r="A35" s="130" t="s">
        <v>3049</v>
      </c>
      <c r="B35" s="131">
        <v>1</v>
      </c>
      <c r="C35" s="129" t="s">
        <v>3005</v>
      </c>
      <c r="D35" s="129"/>
      <c r="E35" s="129"/>
      <c r="F35" s="129"/>
    </row>
    <row r="36" spans="1:6" x14ac:dyDescent="0.25">
      <c r="A36" s="130" t="s">
        <v>3050</v>
      </c>
      <c r="B36" s="131">
        <v>4</v>
      </c>
      <c r="C36" s="129" t="s">
        <v>3007</v>
      </c>
      <c r="D36" s="129" t="s">
        <v>3007</v>
      </c>
      <c r="E36" s="119" t="s">
        <v>2605</v>
      </c>
      <c r="F36" s="129" t="s">
        <v>2604</v>
      </c>
    </row>
    <row r="37" spans="1:6" x14ac:dyDescent="0.25">
      <c r="A37" s="130" t="s">
        <v>3051</v>
      </c>
      <c r="B37" s="131">
        <v>1</v>
      </c>
      <c r="C37" s="129" t="s">
        <v>3005</v>
      </c>
      <c r="D37" s="129"/>
      <c r="E37" s="129"/>
      <c r="F37" s="129"/>
    </row>
    <row r="38" spans="1:6" x14ac:dyDescent="0.25">
      <c r="A38" s="130" t="s">
        <v>3052</v>
      </c>
      <c r="B38" s="131">
        <v>28</v>
      </c>
      <c r="C38" s="129" t="s">
        <v>3007</v>
      </c>
      <c r="D38" s="129" t="s">
        <v>3053</v>
      </c>
      <c r="E38" s="129"/>
      <c r="F38" s="129"/>
    </row>
    <row r="39" spans="1:6" x14ac:dyDescent="0.25">
      <c r="A39" s="130" t="s">
        <v>3054</v>
      </c>
      <c r="B39" s="131">
        <v>14</v>
      </c>
      <c r="C39" s="129" t="s">
        <v>3007</v>
      </c>
      <c r="D39" s="129" t="s">
        <v>3055</v>
      </c>
      <c r="E39" s="129"/>
      <c r="F39" s="129"/>
    </row>
    <row r="40" spans="1:6" x14ac:dyDescent="0.25">
      <c r="A40" s="130" t="s">
        <v>3056</v>
      </c>
      <c r="B40" s="131">
        <v>1</v>
      </c>
      <c r="C40" s="129" t="s">
        <v>3005</v>
      </c>
      <c r="D40" s="129"/>
      <c r="E40" s="129"/>
      <c r="F40" s="129"/>
    </row>
    <row r="41" spans="1:6" x14ac:dyDescent="0.25">
      <c r="A41" s="130" t="s">
        <v>3057</v>
      </c>
      <c r="B41" s="131">
        <v>1</v>
      </c>
      <c r="C41" s="129" t="s">
        <v>3005</v>
      </c>
      <c r="D41" s="129"/>
      <c r="E41" s="129"/>
      <c r="F41" s="129"/>
    </row>
    <row r="42" spans="1:6" x14ac:dyDescent="0.25">
      <c r="A42" s="130" t="s">
        <v>3058</v>
      </c>
      <c r="B42" s="131">
        <v>1</v>
      </c>
      <c r="C42" s="129" t="s">
        <v>3007</v>
      </c>
      <c r="D42" s="129" t="s">
        <v>3005</v>
      </c>
      <c r="E42" s="129"/>
      <c r="F42" s="129"/>
    </row>
    <row r="43" spans="1:6" x14ac:dyDescent="0.25">
      <c r="A43" s="130" t="s">
        <v>3059</v>
      </c>
      <c r="B43" s="131">
        <v>1</v>
      </c>
      <c r="C43" s="129" t="s">
        <v>3007</v>
      </c>
      <c r="D43" s="129" t="s">
        <v>3005</v>
      </c>
      <c r="E43" s="129" t="s">
        <v>3060</v>
      </c>
      <c r="F43" s="129"/>
    </row>
    <row r="44" spans="1:6" x14ac:dyDescent="0.25">
      <c r="A44" s="130" t="s">
        <v>3061</v>
      </c>
      <c r="B44" s="131">
        <v>1</v>
      </c>
      <c r="C44" s="129" t="s">
        <v>3005</v>
      </c>
      <c r="D44" s="129"/>
      <c r="E44" s="129"/>
      <c r="F44" s="129"/>
    </row>
    <row r="45" spans="1:6" x14ac:dyDescent="0.25">
      <c r="A45" s="130" t="s">
        <v>3062</v>
      </c>
      <c r="B45" s="131">
        <v>1</v>
      </c>
      <c r="C45" s="129" t="s">
        <v>3005</v>
      </c>
      <c r="D45" s="129"/>
      <c r="E45" s="129"/>
      <c r="F45" s="129"/>
    </row>
    <row r="46" spans="1:6" x14ac:dyDescent="0.25">
      <c r="A46" s="130" t="s">
        <v>3063</v>
      </c>
      <c r="B46" s="131">
        <v>1</v>
      </c>
      <c r="C46" s="129" t="s">
        <v>3005</v>
      </c>
      <c r="D46" s="129"/>
      <c r="E46" s="129"/>
      <c r="F46" s="129"/>
    </row>
    <row r="47" spans="1:6" x14ac:dyDescent="0.25">
      <c r="A47" s="130" t="s">
        <v>3064</v>
      </c>
      <c r="B47" s="131">
        <v>1</v>
      </c>
      <c r="C47" s="129" t="s">
        <v>3005</v>
      </c>
      <c r="D47" s="129"/>
      <c r="E47" s="129"/>
      <c r="F47" s="129"/>
    </row>
    <row r="48" spans="1:6" x14ac:dyDescent="0.25">
      <c r="A48" s="130" t="s">
        <v>3065</v>
      </c>
      <c r="B48" s="131">
        <v>16</v>
      </c>
      <c r="C48" s="129" t="s">
        <v>3007</v>
      </c>
      <c r="D48" s="129" t="s">
        <v>3007</v>
      </c>
      <c r="E48" s="129"/>
      <c r="F48" s="129"/>
    </row>
    <row r="49" spans="1:6" x14ac:dyDescent="0.25">
      <c r="A49" s="130" t="s">
        <v>3066</v>
      </c>
      <c r="B49" s="131">
        <v>2</v>
      </c>
      <c r="C49" s="129" t="s">
        <v>3005</v>
      </c>
      <c r="D49" s="129"/>
      <c r="E49" s="129"/>
      <c r="F49" s="129"/>
    </row>
    <row r="50" spans="1:6" x14ac:dyDescent="0.25">
      <c r="A50" s="130" t="s">
        <v>3067</v>
      </c>
      <c r="B50" s="131">
        <v>1</v>
      </c>
      <c r="C50" s="129" t="s">
        <v>3005</v>
      </c>
      <c r="D50" s="129"/>
      <c r="E50" s="129"/>
      <c r="F50" s="129"/>
    </row>
    <row r="51" spans="1:6" x14ac:dyDescent="0.25">
      <c r="A51" s="130" t="s">
        <v>3068</v>
      </c>
      <c r="B51" s="131">
        <v>1</v>
      </c>
      <c r="C51" s="129" t="s">
        <v>3005</v>
      </c>
      <c r="D51" s="129"/>
      <c r="E51" s="129" t="s">
        <v>3069</v>
      </c>
      <c r="F51" s="129"/>
    </row>
    <row r="52" spans="1:6" x14ac:dyDescent="0.25">
      <c r="A52" s="130" t="s">
        <v>3070</v>
      </c>
      <c r="B52" s="131">
        <v>2</v>
      </c>
      <c r="C52" s="129" t="s">
        <v>3005</v>
      </c>
      <c r="D52" s="129"/>
      <c r="E52" s="129"/>
      <c r="F52" s="129"/>
    </row>
    <row r="53" spans="1:6" x14ac:dyDescent="0.25">
      <c r="A53" s="130" t="s">
        <v>3071</v>
      </c>
      <c r="B53" s="131">
        <v>1</v>
      </c>
      <c r="C53" s="129" t="s">
        <v>3005</v>
      </c>
      <c r="D53" s="129"/>
      <c r="E53" s="129"/>
      <c r="F53" s="129"/>
    </row>
    <row r="54" spans="1:6" x14ac:dyDescent="0.25">
      <c r="A54" s="130" t="s">
        <v>3072</v>
      </c>
      <c r="B54" s="131">
        <v>1</v>
      </c>
      <c r="C54" s="129" t="s">
        <v>3005</v>
      </c>
      <c r="D54" s="129"/>
      <c r="E54" s="129"/>
      <c r="F54" s="129"/>
    </row>
    <row r="55" spans="1:6" x14ac:dyDescent="0.25">
      <c r="A55" s="130" t="s">
        <v>3073</v>
      </c>
      <c r="B55" s="131">
        <v>19</v>
      </c>
      <c r="C55" s="129" t="s">
        <v>3074</v>
      </c>
      <c r="D55" s="129"/>
      <c r="E55" s="118" t="s">
        <v>2670</v>
      </c>
      <c r="F55" s="129" t="s">
        <v>3075</v>
      </c>
    </row>
    <row r="56" spans="1:6" x14ac:dyDescent="0.25">
      <c r="A56" s="130" t="s">
        <v>3076</v>
      </c>
      <c r="B56" s="131">
        <v>5</v>
      </c>
      <c r="C56" s="129" t="s">
        <v>3007</v>
      </c>
      <c r="D56" s="129" t="s">
        <v>3005</v>
      </c>
      <c r="E56" s="129"/>
      <c r="F56" s="129"/>
    </row>
    <row r="57" spans="1:6" x14ac:dyDescent="0.25">
      <c r="A57" s="130" t="s">
        <v>3077</v>
      </c>
      <c r="B57" s="131">
        <v>1</v>
      </c>
      <c r="C57" s="129" t="s">
        <v>3005</v>
      </c>
      <c r="D57" s="129"/>
      <c r="E57" s="129"/>
      <c r="F57" s="129"/>
    </row>
    <row r="58" spans="1:6" x14ac:dyDescent="0.25">
      <c r="A58" s="130" t="s">
        <v>3078</v>
      </c>
      <c r="B58" s="131">
        <v>11</v>
      </c>
      <c r="C58" s="129" t="s">
        <v>3005</v>
      </c>
      <c r="D58" s="129"/>
      <c r="E58" s="129" t="s">
        <v>3079</v>
      </c>
      <c r="F58" s="129" t="s">
        <v>3080</v>
      </c>
    </row>
    <row r="59" spans="1:6" x14ac:dyDescent="0.25">
      <c r="A59" s="130" t="s">
        <v>3081</v>
      </c>
      <c r="B59" s="131">
        <v>3</v>
      </c>
      <c r="C59" s="129" t="s">
        <v>3007</v>
      </c>
      <c r="D59" s="129" t="s">
        <v>3007</v>
      </c>
      <c r="E59" s="129"/>
      <c r="F59" s="129"/>
    </row>
    <row r="60" spans="1:6" x14ac:dyDescent="0.25">
      <c r="A60" s="130" t="s">
        <v>3082</v>
      </c>
      <c r="B60" s="131">
        <v>17</v>
      </c>
      <c r="C60" s="129" t="s">
        <v>3010</v>
      </c>
      <c r="D60" s="129" t="s">
        <v>3010</v>
      </c>
      <c r="E60" s="129"/>
      <c r="F60" s="129"/>
    </row>
    <row r="61" spans="1:6" x14ac:dyDescent="0.25">
      <c r="A61" s="130" t="s">
        <v>2716</v>
      </c>
      <c r="B61" s="131">
        <v>15</v>
      </c>
      <c r="C61" s="129" t="s">
        <v>3010</v>
      </c>
      <c r="D61" s="129" t="s">
        <v>3010</v>
      </c>
      <c r="E61" s="129"/>
      <c r="F61" s="129"/>
    </row>
    <row r="62" spans="1:6" x14ac:dyDescent="0.25">
      <c r="A62" s="130" t="s">
        <v>3083</v>
      </c>
      <c r="B62" s="131">
        <v>3</v>
      </c>
      <c r="C62" s="129" t="s">
        <v>3005</v>
      </c>
      <c r="D62" s="129"/>
      <c r="E62" s="129"/>
      <c r="F62" s="129"/>
    </row>
    <row r="63" spans="1:6" x14ac:dyDescent="0.25">
      <c r="A63" s="130" t="s">
        <v>3084</v>
      </c>
      <c r="B63" s="131">
        <v>1</v>
      </c>
      <c r="C63" s="129" t="s">
        <v>3005</v>
      </c>
      <c r="D63" s="129"/>
      <c r="E63" s="129"/>
      <c r="F63" s="129"/>
    </row>
    <row r="64" spans="1:6" x14ac:dyDescent="0.25">
      <c r="A64" s="130" t="s">
        <v>3085</v>
      </c>
      <c r="B64" s="131">
        <v>9</v>
      </c>
      <c r="C64" s="129" t="s">
        <v>3010</v>
      </c>
      <c r="D64" s="129" t="s">
        <v>3010</v>
      </c>
      <c r="E64" s="129"/>
      <c r="F64" s="129"/>
    </row>
    <row r="65" spans="1:6" x14ac:dyDescent="0.25">
      <c r="A65" s="130" t="s">
        <v>3086</v>
      </c>
      <c r="B65" s="131">
        <v>3</v>
      </c>
      <c r="C65" s="129" t="s">
        <v>3010</v>
      </c>
      <c r="D65" s="129"/>
      <c r="E65" s="129" t="s">
        <v>3087</v>
      </c>
      <c r="F65" s="129"/>
    </row>
    <row r="66" spans="1:6" x14ac:dyDescent="0.25">
      <c r="A66" s="130" t="s">
        <v>3088</v>
      </c>
      <c r="B66" s="131">
        <v>7</v>
      </c>
      <c r="C66" s="129" t="s">
        <v>3007</v>
      </c>
      <c r="D66" s="129" t="s">
        <v>3007</v>
      </c>
      <c r="E66" s="129"/>
      <c r="F66" s="129"/>
    </row>
    <row r="67" spans="1:6" x14ac:dyDescent="0.25">
      <c r="A67" s="130" t="s">
        <v>3089</v>
      </c>
      <c r="B67" s="131">
        <v>40</v>
      </c>
      <c r="C67" s="129" t="s">
        <v>3005</v>
      </c>
      <c r="D67" s="129"/>
      <c r="E67" s="129" t="s">
        <v>3090</v>
      </c>
      <c r="F67" s="129"/>
    </row>
    <row r="68" spans="1:6" x14ac:dyDescent="0.25">
      <c r="A68" s="130" t="s">
        <v>3091</v>
      </c>
      <c r="B68" s="131">
        <v>11</v>
      </c>
      <c r="C68" s="129" t="s">
        <v>3007</v>
      </c>
      <c r="D68" s="129" t="s">
        <v>3005</v>
      </c>
      <c r="E68" s="129" t="s">
        <v>3092</v>
      </c>
      <c r="F68" s="129"/>
    </row>
    <row r="69" spans="1:6" x14ac:dyDescent="0.25">
      <c r="A69" s="130" t="s">
        <v>3093</v>
      </c>
      <c r="B69" s="131">
        <v>1</v>
      </c>
      <c r="C69" s="129" t="s">
        <v>3005</v>
      </c>
      <c r="D69" s="129"/>
      <c r="E69" s="129"/>
      <c r="F69" s="129"/>
    </row>
    <row r="70" spans="1:6" x14ac:dyDescent="0.25">
      <c r="A70" s="130" t="s">
        <v>3094</v>
      </c>
      <c r="B70" s="131">
        <v>5</v>
      </c>
      <c r="C70" s="129" t="s">
        <v>3007</v>
      </c>
      <c r="D70" s="129" t="s">
        <v>3007</v>
      </c>
      <c r="E70" s="129" t="s">
        <v>3095</v>
      </c>
      <c r="F70" s="129"/>
    </row>
    <row r="71" spans="1:6" x14ac:dyDescent="0.25">
      <c r="A71" s="130" t="s">
        <v>3096</v>
      </c>
      <c r="B71" s="131">
        <v>1</v>
      </c>
      <c r="C71" s="129" t="s">
        <v>3005</v>
      </c>
      <c r="D71" s="129"/>
      <c r="E71" s="129"/>
      <c r="F71" s="129"/>
    </row>
    <row r="72" spans="1:6" x14ac:dyDescent="0.25">
      <c r="A72" s="130" t="s">
        <v>3097</v>
      </c>
      <c r="B72" s="131">
        <v>1</v>
      </c>
      <c r="C72" s="129" t="s">
        <v>3005</v>
      </c>
      <c r="D72" s="129"/>
      <c r="E72" s="129"/>
      <c r="F72" s="129"/>
    </row>
    <row r="73" spans="1:6" x14ac:dyDescent="0.25">
      <c r="A73" s="130" t="s">
        <v>3098</v>
      </c>
      <c r="B73" s="131">
        <v>1</v>
      </c>
      <c r="C73" s="129" t="s">
        <v>3005</v>
      </c>
      <c r="D73" s="129"/>
      <c r="E73" s="129"/>
      <c r="F73" s="129"/>
    </row>
    <row r="74" spans="1:6" x14ac:dyDescent="0.25">
      <c r="A74" s="130" t="s">
        <v>3099</v>
      </c>
      <c r="B74" s="131">
        <v>58</v>
      </c>
      <c r="C74" s="129" t="s">
        <v>3010</v>
      </c>
      <c r="D74" s="129" t="s">
        <v>3007</v>
      </c>
      <c r="E74" s="129"/>
      <c r="F74" s="129"/>
    </row>
    <row r="75" spans="1:6" x14ac:dyDescent="0.25">
      <c r="A75" s="130" t="s">
        <v>3100</v>
      </c>
      <c r="B75" s="131">
        <v>2</v>
      </c>
      <c r="C75" s="129" t="s">
        <v>3005</v>
      </c>
      <c r="D75" s="129" t="s">
        <v>3101</v>
      </c>
      <c r="E75" s="129" t="s">
        <v>3102</v>
      </c>
      <c r="F75" s="129" t="s">
        <v>3103</v>
      </c>
    </row>
    <row r="76" spans="1:6" x14ac:dyDescent="0.25">
      <c r="A76" s="130" t="s">
        <v>3104</v>
      </c>
      <c r="B76" s="131">
        <v>3</v>
      </c>
      <c r="C76" s="129" t="s">
        <v>3007</v>
      </c>
      <c r="D76" s="129" t="s">
        <v>3007</v>
      </c>
      <c r="E76" s="129" t="s">
        <v>2848</v>
      </c>
      <c r="F76" s="129" t="s">
        <v>3105</v>
      </c>
    </row>
    <row r="77" spans="1:6" x14ac:dyDescent="0.25">
      <c r="A77" s="130" t="s">
        <v>3106</v>
      </c>
      <c r="B77" s="131">
        <v>1</v>
      </c>
      <c r="C77" s="129" t="s">
        <v>3007</v>
      </c>
      <c r="D77" s="129" t="s">
        <v>3005</v>
      </c>
      <c r="E77" s="129"/>
      <c r="F77" s="129"/>
    </row>
    <row r="78" spans="1:6" x14ac:dyDescent="0.25">
      <c r="A78" s="130" t="s">
        <v>3107</v>
      </c>
      <c r="B78" s="131">
        <v>6</v>
      </c>
      <c r="C78" s="129" t="s">
        <v>3007</v>
      </c>
      <c r="D78" s="129" t="s">
        <v>3007</v>
      </c>
      <c r="E78" s="129"/>
      <c r="F78" s="129"/>
    </row>
    <row r="79" spans="1:6" x14ac:dyDescent="0.25">
      <c r="A79" s="130" t="s">
        <v>3108</v>
      </c>
      <c r="B79" s="131">
        <v>1</v>
      </c>
      <c r="C79" s="129" t="s">
        <v>3005</v>
      </c>
      <c r="D79" s="129"/>
      <c r="E79" s="129"/>
      <c r="F79" s="129"/>
    </row>
    <row r="80" spans="1:6" x14ac:dyDescent="0.25">
      <c r="A80" s="130" t="s">
        <v>3109</v>
      </c>
      <c r="B80" s="131">
        <v>4</v>
      </c>
      <c r="C80" s="129" t="s">
        <v>3007</v>
      </c>
      <c r="D80" s="129" t="s">
        <v>3007</v>
      </c>
      <c r="E80" s="129"/>
      <c r="F80" s="129"/>
    </row>
    <row r="81" spans="1:5" x14ac:dyDescent="0.25">
      <c r="A81" s="130" t="s">
        <v>3110</v>
      </c>
      <c r="B81" s="131">
        <v>121</v>
      </c>
      <c r="C81" s="129" t="s">
        <v>3010</v>
      </c>
      <c r="D81" s="129" t="s">
        <v>3010</v>
      </c>
      <c r="E81" s="129"/>
    </row>
    <row r="82" spans="1:5" x14ac:dyDescent="0.25">
      <c r="A82" s="130" t="s">
        <v>3111</v>
      </c>
      <c r="B82" s="131">
        <v>10</v>
      </c>
      <c r="C82" s="129" t="s">
        <v>3007</v>
      </c>
      <c r="D82" s="129" t="s">
        <v>3007</v>
      </c>
      <c r="E82" s="129"/>
    </row>
    <row r="83" spans="1:5" x14ac:dyDescent="0.25">
      <c r="A83" s="130" t="s">
        <v>3112</v>
      </c>
      <c r="B83" s="131">
        <v>3</v>
      </c>
      <c r="C83" s="129" t="s">
        <v>3007</v>
      </c>
      <c r="D83" s="129" t="s">
        <v>3005</v>
      </c>
      <c r="E83" s="129" t="s">
        <v>3113</v>
      </c>
    </row>
    <row r="84" spans="1:5" x14ac:dyDescent="0.25">
      <c r="A84" s="130" t="s">
        <v>3114</v>
      </c>
      <c r="B84" s="131">
        <v>7</v>
      </c>
      <c r="C84" s="129" t="s">
        <v>3005</v>
      </c>
      <c r="D84" s="129"/>
      <c r="E84" s="129"/>
    </row>
    <row r="85" spans="1:5" x14ac:dyDescent="0.25">
      <c r="A85" s="130" t="s">
        <v>3115</v>
      </c>
      <c r="B85" s="131">
        <v>1289</v>
      </c>
      <c r="C85" s="129"/>
      <c r="D85" s="129"/>
      <c r="E85" s="129"/>
    </row>
    <row r="87" spans="1:5" x14ac:dyDescent="0.25">
      <c r="A87" s="130" t="s">
        <v>3116</v>
      </c>
      <c r="B87" s="129"/>
      <c r="C87" s="129"/>
      <c r="D87" s="129"/>
      <c r="E87" s="129"/>
    </row>
  </sheetData>
  <sheetProtection password="DD73" sheet="1" objects="1" scenarios="1"/>
  <hyperlinks>
    <hyperlink ref="E55" r:id="rId1"/>
  </hyperlinks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opLeftCell="D1" workbookViewId="0">
      <pane ySplit="1" topLeftCell="A2" activePane="bottomLeft" state="frozen"/>
      <selection pane="bottomLeft" activeCell="D1" sqref="D1"/>
    </sheetView>
  </sheetViews>
  <sheetFormatPr baseColWidth="10" defaultColWidth="11.42578125" defaultRowHeight="15" x14ac:dyDescent="0.25"/>
  <cols>
    <col min="1" max="1" width="61.140625" bestFit="1" customWidth="1"/>
    <col min="2" max="2" width="17" customWidth="1"/>
    <col min="3" max="3" width="12.140625" bestFit="1" customWidth="1"/>
    <col min="4" max="4" width="21.7109375" bestFit="1" customWidth="1"/>
    <col min="5" max="5" width="62.140625" customWidth="1"/>
    <col min="6" max="6" width="103.7109375" bestFit="1" customWidth="1"/>
  </cols>
  <sheetData>
    <row r="1" spans="1:6" s="1" customFormat="1" ht="32.25" customHeight="1" thickBot="1" x14ac:dyDescent="0.3">
      <c r="A1" s="126" t="s">
        <v>3001</v>
      </c>
      <c r="B1" s="127" t="s">
        <v>3002</v>
      </c>
      <c r="C1" s="127" t="s">
        <v>3003</v>
      </c>
      <c r="D1" s="127" t="s">
        <v>2293</v>
      </c>
      <c r="E1" s="127" t="s">
        <v>2299</v>
      </c>
      <c r="F1" s="128" t="s">
        <v>2300</v>
      </c>
    </row>
    <row r="2" spans="1:6" x14ac:dyDescent="0.25">
      <c r="A2" s="130" t="s">
        <v>3117</v>
      </c>
      <c r="B2" s="131">
        <v>11</v>
      </c>
      <c r="C2" s="129" t="s">
        <v>3005</v>
      </c>
      <c r="D2" s="129"/>
      <c r="E2" s="129" t="s">
        <v>3118</v>
      </c>
      <c r="F2" s="129"/>
    </row>
    <row r="3" spans="1:6" x14ac:dyDescent="0.25">
      <c r="A3" s="130" t="s">
        <v>3119</v>
      </c>
      <c r="B3" s="131">
        <v>12</v>
      </c>
      <c r="C3" s="129" t="s">
        <v>3007</v>
      </c>
      <c r="D3" s="129" t="s">
        <v>3007</v>
      </c>
      <c r="E3" s="129"/>
      <c r="F3" s="129"/>
    </row>
    <row r="4" spans="1:6" x14ac:dyDescent="0.25">
      <c r="A4" s="130" t="s">
        <v>3120</v>
      </c>
      <c r="B4" s="131">
        <v>7</v>
      </c>
      <c r="C4" s="129" t="s">
        <v>3007</v>
      </c>
      <c r="D4" s="129" t="s">
        <v>3007</v>
      </c>
      <c r="E4" s="129"/>
      <c r="F4" s="129"/>
    </row>
    <row r="5" spans="1:6" x14ac:dyDescent="0.25">
      <c r="A5" s="130" t="s">
        <v>3006</v>
      </c>
      <c r="B5" s="131">
        <v>27</v>
      </c>
      <c r="C5" s="129" t="s">
        <v>3007</v>
      </c>
      <c r="D5" s="129" t="s">
        <v>3007</v>
      </c>
      <c r="E5" s="129" t="s">
        <v>3121</v>
      </c>
      <c r="F5" s="129"/>
    </row>
    <row r="6" spans="1:6" x14ac:dyDescent="0.25">
      <c r="A6" s="130" t="s">
        <v>3122</v>
      </c>
      <c r="B6" s="131">
        <v>1</v>
      </c>
      <c r="C6" s="129" t="s">
        <v>3005</v>
      </c>
      <c r="D6" s="129" t="s">
        <v>3005</v>
      </c>
      <c r="E6" s="129"/>
      <c r="F6" s="129"/>
    </row>
    <row r="7" spans="1:6" x14ac:dyDescent="0.25">
      <c r="A7" s="130" t="s">
        <v>3123</v>
      </c>
      <c r="B7" s="131">
        <v>1</v>
      </c>
      <c r="C7" s="129" t="s">
        <v>3005</v>
      </c>
      <c r="D7" s="129"/>
      <c r="E7" s="129" t="s">
        <v>3124</v>
      </c>
      <c r="F7" s="129"/>
    </row>
    <row r="8" spans="1:6" x14ac:dyDescent="0.25">
      <c r="A8" s="130" t="s">
        <v>3125</v>
      </c>
      <c r="B8" s="131">
        <v>63</v>
      </c>
      <c r="C8" s="129" t="s">
        <v>3005</v>
      </c>
      <c r="D8" s="130"/>
      <c r="E8" s="125" t="s">
        <v>3126</v>
      </c>
      <c r="F8" s="129"/>
    </row>
    <row r="9" spans="1:6" x14ac:dyDescent="0.25">
      <c r="A9" s="130" t="s">
        <v>3127</v>
      </c>
      <c r="B9" s="131">
        <v>2</v>
      </c>
      <c r="C9" s="129" t="s">
        <v>3005</v>
      </c>
      <c r="D9" s="129"/>
      <c r="E9" s="123" t="s">
        <v>3128</v>
      </c>
      <c r="F9" s="129"/>
    </row>
    <row r="10" spans="1:6" x14ac:dyDescent="0.25">
      <c r="A10" s="130" t="s">
        <v>3129</v>
      </c>
      <c r="B10" s="131">
        <v>7</v>
      </c>
      <c r="C10" s="129" t="s">
        <v>3005</v>
      </c>
      <c r="D10" s="129"/>
      <c r="E10" s="129"/>
      <c r="F10" s="129"/>
    </row>
    <row r="11" spans="1:6" x14ac:dyDescent="0.25">
      <c r="A11" s="130" t="s">
        <v>3130</v>
      </c>
      <c r="B11" s="131">
        <v>18</v>
      </c>
      <c r="C11" s="129" t="s">
        <v>3007</v>
      </c>
      <c r="D11" s="129" t="s">
        <v>3005</v>
      </c>
      <c r="E11" s="129" t="s">
        <v>3131</v>
      </c>
      <c r="F11" s="129"/>
    </row>
    <row r="12" spans="1:6" x14ac:dyDescent="0.25">
      <c r="A12" s="130" t="s">
        <v>3009</v>
      </c>
      <c r="B12" s="131">
        <v>9</v>
      </c>
      <c r="C12" s="129" t="s">
        <v>3007</v>
      </c>
      <c r="D12" s="129" t="s">
        <v>3007</v>
      </c>
      <c r="E12" s="129" t="s">
        <v>3121</v>
      </c>
      <c r="F12" s="129"/>
    </row>
    <row r="13" spans="1:6" x14ac:dyDescent="0.25">
      <c r="A13" s="130" t="s">
        <v>3132</v>
      </c>
      <c r="B13" s="131">
        <v>233</v>
      </c>
      <c r="C13" s="129" t="s">
        <v>3007</v>
      </c>
      <c r="D13" s="129" t="s">
        <v>3005</v>
      </c>
      <c r="E13" s="129" t="s">
        <v>3133</v>
      </c>
      <c r="F13" s="129"/>
    </row>
    <row r="14" spans="1:6" x14ac:dyDescent="0.25">
      <c r="A14" s="130" t="s">
        <v>3018</v>
      </c>
      <c r="B14" s="131">
        <v>3</v>
      </c>
      <c r="C14" s="129" t="s">
        <v>3007</v>
      </c>
      <c r="D14" s="129" t="s">
        <v>3007</v>
      </c>
      <c r="E14" s="129" t="s">
        <v>3121</v>
      </c>
      <c r="F14" s="129"/>
    </row>
    <row r="15" spans="1:6" x14ac:dyDescent="0.25">
      <c r="A15" s="130" t="s">
        <v>3134</v>
      </c>
      <c r="B15" s="131">
        <v>1</v>
      </c>
      <c r="C15" s="129" t="s">
        <v>3005</v>
      </c>
      <c r="D15" s="129"/>
      <c r="E15" s="129"/>
      <c r="F15" s="129"/>
    </row>
    <row r="16" spans="1:6" x14ac:dyDescent="0.25">
      <c r="A16" s="130" t="s">
        <v>3135</v>
      </c>
      <c r="B16" s="131">
        <v>1</v>
      </c>
      <c r="C16" s="129" t="s">
        <v>3005</v>
      </c>
      <c r="D16" s="129"/>
      <c r="E16" s="129"/>
      <c r="F16" s="129"/>
    </row>
    <row r="17" spans="1:6" x14ac:dyDescent="0.25">
      <c r="A17" s="130" t="s">
        <v>3136</v>
      </c>
      <c r="B17" s="131">
        <v>4</v>
      </c>
      <c r="C17" s="129" t="s">
        <v>3007</v>
      </c>
      <c r="D17" s="129" t="s">
        <v>3007</v>
      </c>
      <c r="E17" s="129"/>
      <c r="F17" s="129"/>
    </row>
    <row r="18" spans="1:6" x14ac:dyDescent="0.25">
      <c r="A18" s="130" t="s">
        <v>3137</v>
      </c>
      <c r="B18" s="131">
        <v>1</v>
      </c>
      <c r="C18" s="129" t="s">
        <v>3005</v>
      </c>
      <c r="D18" s="129"/>
      <c r="E18" s="129"/>
      <c r="F18" s="129"/>
    </row>
    <row r="19" spans="1:6" x14ac:dyDescent="0.25">
      <c r="A19" s="130" t="s">
        <v>3138</v>
      </c>
      <c r="B19" s="131">
        <v>1</v>
      </c>
      <c r="C19" s="129" t="s">
        <v>3005</v>
      </c>
      <c r="D19" s="129"/>
      <c r="E19" s="129"/>
      <c r="F19" s="129"/>
    </row>
    <row r="20" spans="1:6" x14ac:dyDescent="0.25">
      <c r="A20" s="130" t="s">
        <v>3139</v>
      </c>
      <c r="B20" s="131">
        <v>1</v>
      </c>
      <c r="C20" s="129" t="s">
        <v>3005</v>
      </c>
      <c r="D20" s="129"/>
      <c r="E20" s="129"/>
      <c r="F20" s="129"/>
    </row>
    <row r="21" spans="1:6" x14ac:dyDescent="0.25">
      <c r="A21" s="130" t="s">
        <v>3140</v>
      </c>
      <c r="B21" s="131">
        <v>5</v>
      </c>
      <c r="C21" s="129" t="s">
        <v>3007</v>
      </c>
      <c r="D21" s="129" t="s">
        <v>796</v>
      </c>
      <c r="E21" s="129" t="s">
        <v>3121</v>
      </c>
      <c r="F21" s="129"/>
    </row>
    <row r="22" spans="1:6" x14ac:dyDescent="0.25">
      <c r="A22" s="130" t="s">
        <v>3141</v>
      </c>
      <c r="B22" s="131">
        <v>1</v>
      </c>
      <c r="C22" s="129" t="s">
        <v>3005</v>
      </c>
      <c r="D22" s="129"/>
      <c r="E22" s="129"/>
      <c r="F22" s="129"/>
    </row>
    <row r="23" spans="1:6" x14ac:dyDescent="0.25">
      <c r="A23" s="130" t="s">
        <v>3022</v>
      </c>
      <c r="B23" s="131">
        <v>352</v>
      </c>
      <c r="C23" s="129" t="s">
        <v>3007</v>
      </c>
      <c r="D23" s="129" t="s">
        <v>3005</v>
      </c>
      <c r="E23" s="129" t="s">
        <v>3121</v>
      </c>
      <c r="F23" s="129"/>
    </row>
    <row r="24" spans="1:6" x14ac:dyDescent="0.25">
      <c r="A24" s="130" t="s">
        <v>3023</v>
      </c>
      <c r="B24" s="131">
        <v>1</v>
      </c>
      <c r="C24" s="129" t="s">
        <v>3007</v>
      </c>
      <c r="D24" s="129" t="s">
        <v>3007</v>
      </c>
      <c r="E24" s="129" t="s">
        <v>3121</v>
      </c>
      <c r="F24" s="129"/>
    </row>
    <row r="25" spans="1:6" x14ac:dyDescent="0.25">
      <c r="A25" s="130" t="s">
        <v>3024</v>
      </c>
      <c r="B25" s="131">
        <v>152</v>
      </c>
      <c r="C25" s="129" t="s">
        <v>3007</v>
      </c>
      <c r="D25" s="129" t="s">
        <v>3007</v>
      </c>
      <c r="E25" s="129" t="s">
        <v>3121</v>
      </c>
      <c r="F25" s="129"/>
    </row>
    <row r="26" spans="1:6" x14ac:dyDescent="0.25">
      <c r="A26" s="130" t="s">
        <v>3142</v>
      </c>
      <c r="B26" s="131">
        <v>1</v>
      </c>
      <c r="C26" s="129" t="s">
        <v>3005</v>
      </c>
      <c r="D26" s="129"/>
      <c r="E26" s="129"/>
      <c r="F26" s="129"/>
    </row>
    <row r="27" spans="1:6" x14ac:dyDescent="0.25">
      <c r="A27" s="130" t="s">
        <v>3143</v>
      </c>
      <c r="B27" s="131">
        <v>2</v>
      </c>
      <c r="C27" s="129" t="s">
        <v>3007</v>
      </c>
      <c r="D27" s="129" t="s">
        <v>3007</v>
      </c>
      <c r="E27" s="129" t="s">
        <v>3121</v>
      </c>
      <c r="F27" s="129"/>
    </row>
    <row r="28" spans="1:6" x14ac:dyDescent="0.25">
      <c r="A28" s="130" t="s">
        <v>3029</v>
      </c>
      <c r="B28" s="131">
        <v>10</v>
      </c>
      <c r="C28" s="129" t="s">
        <v>3007</v>
      </c>
      <c r="D28" s="129" t="s">
        <v>3007</v>
      </c>
      <c r="E28" s="129" t="s">
        <v>3121</v>
      </c>
      <c r="F28" s="129"/>
    </row>
    <row r="29" spans="1:6" x14ac:dyDescent="0.25">
      <c r="A29" s="130" t="s">
        <v>3030</v>
      </c>
      <c r="B29" s="131">
        <v>4</v>
      </c>
      <c r="C29" s="129" t="s">
        <v>3005</v>
      </c>
      <c r="D29" s="129"/>
      <c r="E29" s="129"/>
      <c r="F29" s="129"/>
    </row>
    <row r="30" spans="1:6" x14ac:dyDescent="0.25">
      <c r="A30" s="130" t="s">
        <v>3031</v>
      </c>
      <c r="B30" s="131">
        <v>14</v>
      </c>
      <c r="C30" s="129" t="s">
        <v>3005</v>
      </c>
      <c r="D30" s="129"/>
      <c r="E30" s="129"/>
      <c r="F30" s="129"/>
    </row>
    <row r="31" spans="1:6" x14ac:dyDescent="0.25">
      <c r="A31" s="130" t="s">
        <v>3144</v>
      </c>
      <c r="B31" s="131">
        <v>1</v>
      </c>
      <c r="C31" s="129" t="s">
        <v>3005</v>
      </c>
      <c r="D31" s="129"/>
      <c r="E31" s="129"/>
      <c r="F31" s="129"/>
    </row>
    <row r="32" spans="1:6" x14ac:dyDescent="0.25">
      <c r="A32" s="130" t="s">
        <v>3145</v>
      </c>
      <c r="B32" s="131">
        <v>1</v>
      </c>
      <c r="C32" s="129" t="s">
        <v>3005</v>
      </c>
      <c r="D32" s="129"/>
      <c r="E32" s="129" t="s">
        <v>3146</v>
      </c>
      <c r="F32" s="129"/>
    </row>
    <row r="33" spans="1:6" x14ac:dyDescent="0.25">
      <c r="A33" s="130" t="s">
        <v>3147</v>
      </c>
      <c r="B33" s="131">
        <v>15</v>
      </c>
      <c r="C33" s="129" t="s">
        <v>3005</v>
      </c>
      <c r="D33" s="129" t="s">
        <v>3007</v>
      </c>
      <c r="E33" s="129" t="s">
        <v>2502</v>
      </c>
      <c r="F33" s="129"/>
    </row>
    <row r="34" spans="1:6" x14ac:dyDescent="0.25">
      <c r="A34" s="130" t="s">
        <v>3148</v>
      </c>
      <c r="B34" s="131">
        <v>3</v>
      </c>
      <c r="C34" s="129" t="s">
        <v>3007</v>
      </c>
      <c r="D34" s="129" t="s">
        <v>3007</v>
      </c>
      <c r="E34" s="129"/>
      <c r="F34" s="129"/>
    </row>
    <row r="35" spans="1:6" x14ac:dyDescent="0.25">
      <c r="A35" s="130" t="s">
        <v>3149</v>
      </c>
      <c r="B35" s="131">
        <v>3</v>
      </c>
      <c r="C35" s="129" t="s">
        <v>3005</v>
      </c>
      <c r="D35" s="129"/>
      <c r="E35" s="129"/>
      <c r="F35" s="129"/>
    </row>
    <row r="36" spans="1:6" x14ac:dyDescent="0.25">
      <c r="A36" s="130" t="s">
        <v>3150</v>
      </c>
      <c r="B36" s="131">
        <v>1</v>
      </c>
      <c r="C36" s="129" t="s">
        <v>3005</v>
      </c>
      <c r="D36" s="129"/>
      <c r="E36" s="129" t="s">
        <v>3151</v>
      </c>
      <c r="F36" s="129" t="s">
        <v>2447</v>
      </c>
    </row>
    <row r="37" spans="1:6" x14ac:dyDescent="0.25">
      <c r="A37" s="130" t="s">
        <v>3152</v>
      </c>
      <c r="B37" s="131">
        <v>6</v>
      </c>
      <c r="C37" s="129" t="s">
        <v>3005</v>
      </c>
      <c r="D37" s="129"/>
      <c r="E37" s="129" t="s">
        <v>3153</v>
      </c>
      <c r="F37" s="129"/>
    </row>
    <row r="38" spans="1:6" x14ac:dyDescent="0.25">
      <c r="A38" s="130" t="s">
        <v>3037</v>
      </c>
      <c r="B38" s="131">
        <v>158</v>
      </c>
      <c r="C38" s="129" t="s">
        <v>3007</v>
      </c>
      <c r="D38" s="129" t="s">
        <v>3007</v>
      </c>
      <c r="E38" s="129" t="s">
        <v>3121</v>
      </c>
      <c r="F38" s="129"/>
    </row>
    <row r="39" spans="1:6" x14ac:dyDescent="0.25">
      <c r="A39" s="130" t="s">
        <v>3154</v>
      </c>
      <c r="B39" s="131">
        <v>20</v>
      </c>
      <c r="C39" s="129" t="s">
        <v>3007</v>
      </c>
      <c r="D39" s="129" t="s">
        <v>3007</v>
      </c>
      <c r="E39" s="129" t="s">
        <v>3155</v>
      </c>
      <c r="F39" s="129"/>
    </row>
    <row r="40" spans="1:6" x14ac:dyDescent="0.25">
      <c r="A40" s="130" t="s">
        <v>3156</v>
      </c>
      <c r="B40" s="131">
        <v>9</v>
      </c>
      <c r="C40" s="129" t="s">
        <v>3007</v>
      </c>
      <c r="D40" s="129" t="s">
        <v>3007</v>
      </c>
      <c r="E40" s="129"/>
      <c r="F40" s="129"/>
    </row>
    <row r="41" spans="1:6" x14ac:dyDescent="0.25">
      <c r="A41" s="130" t="s">
        <v>3052</v>
      </c>
      <c r="B41" s="131">
        <v>31</v>
      </c>
      <c r="C41" s="129" t="s">
        <v>3007</v>
      </c>
      <c r="D41" s="129" t="s">
        <v>3007</v>
      </c>
      <c r="E41" s="129" t="s">
        <v>3121</v>
      </c>
      <c r="F41" s="129"/>
    </row>
    <row r="42" spans="1:6" x14ac:dyDescent="0.25">
      <c r="A42" s="130" t="s">
        <v>3157</v>
      </c>
      <c r="B42" s="131">
        <v>31</v>
      </c>
      <c r="C42" s="129" t="s">
        <v>3005</v>
      </c>
      <c r="D42" s="129"/>
      <c r="E42" s="129"/>
      <c r="F42" s="129"/>
    </row>
    <row r="43" spans="1:6" x14ac:dyDescent="0.25">
      <c r="A43" s="130" t="s">
        <v>3158</v>
      </c>
      <c r="B43" s="131">
        <v>38</v>
      </c>
      <c r="C43" s="129" t="s">
        <v>3005</v>
      </c>
      <c r="D43" s="129"/>
      <c r="E43" s="129"/>
      <c r="F43" s="129"/>
    </row>
    <row r="44" spans="1:6" x14ac:dyDescent="0.25">
      <c r="A44" s="130" t="s">
        <v>3159</v>
      </c>
      <c r="B44" s="131">
        <v>4</v>
      </c>
      <c r="C44" s="129" t="s">
        <v>3010</v>
      </c>
      <c r="D44" s="129" t="s">
        <v>3007</v>
      </c>
      <c r="E44" s="124" t="s">
        <v>3160</v>
      </c>
      <c r="F44" s="129" t="s">
        <v>3161</v>
      </c>
    </row>
    <row r="45" spans="1:6" x14ac:dyDescent="0.25">
      <c r="A45" s="130" t="s">
        <v>3162</v>
      </c>
      <c r="B45" s="131">
        <v>16</v>
      </c>
      <c r="C45" s="129" t="s">
        <v>3005</v>
      </c>
      <c r="D45" s="129"/>
      <c r="E45" s="129" t="s">
        <v>3163</v>
      </c>
      <c r="F45" s="129"/>
    </row>
    <row r="46" spans="1:6" x14ac:dyDescent="0.25">
      <c r="A46" s="130" t="s">
        <v>3164</v>
      </c>
      <c r="B46" s="131">
        <v>1</v>
      </c>
      <c r="C46" s="129" t="s">
        <v>3005</v>
      </c>
      <c r="D46" s="129"/>
      <c r="E46" s="129"/>
      <c r="F46" s="129"/>
    </row>
    <row r="47" spans="1:6" x14ac:dyDescent="0.25">
      <c r="A47" s="130" t="s">
        <v>3165</v>
      </c>
      <c r="B47" s="131">
        <v>2</v>
      </c>
      <c r="C47" s="129" t="s">
        <v>3005</v>
      </c>
      <c r="D47" s="129"/>
      <c r="E47" s="129" t="s">
        <v>3166</v>
      </c>
      <c r="F47" s="129"/>
    </row>
    <row r="48" spans="1:6" x14ac:dyDescent="0.25">
      <c r="A48" s="130" t="s">
        <v>3167</v>
      </c>
      <c r="B48" s="131">
        <v>1</v>
      </c>
      <c r="C48" s="129" t="s">
        <v>3005</v>
      </c>
      <c r="D48" s="129"/>
      <c r="E48" s="129"/>
      <c r="F48" s="129"/>
    </row>
    <row r="49" spans="1:6" x14ac:dyDescent="0.25">
      <c r="A49" s="130" t="s">
        <v>3168</v>
      </c>
      <c r="B49" s="131">
        <v>1</v>
      </c>
      <c r="C49" s="129" t="s">
        <v>3005</v>
      </c>
      <c r="D49" s="129"/>
      <c r="E49" s="129"/>
      <c r="F49" s="129"/>
    </row>
    <row r="50" spans="1:6" x14ac:dyDescent="0.25">
      <c r="A50" s="130" t="s">
        <v>3065</v>
      </c>
      <c r="B50" s="131">
        <v>55</v>
      </c>
      <c r="C50" s="129" t="s">
        <v>3007</v>
      </c>
      <c r="D50" s="129" t="s">
        <v>3007</v>
      </c>
      <c r="E50" s="129" t="s">
        <v>3121</v>
      </c>
      <c r="F50" s="129"/>
    </row>
    <row r="51" spans="1:6" x14ac:dyDescent="0.25">
      <c r="A51" s="130" t="s">
        <v>3169</v>
      </c>
      <c r="B51" s="131">
        <v>1</v>
      </c>
      <c r="C51" s="129" t="s">
        <v>3005</v>
      </c>
      <c r="D51" s="129"/>
      <c r="E51" s="129"/>
      <c r="F51" s="129"/>
    </row>
    <row r="52" spans="1:6" x14ac:dyDescent="0.25">
      <c r="A52" s="130" t="s">
        <v>3170</v>
      </c>
      <c r="B52" s="131">
        <v>19</v>
      </c>
      <c r="C52" s="129" t="s">
        <v>3005</v>
      </c>
      <c r="D52" s="129"/>
      <c r="E52" s="129" t="s">
        <v>3171</v>
      </c>
      <c r="F52" s="129" t="s">
        <v>3172</v>
      </c>
    </row>
    <row r="53" spans="1:6" x14ac:dyDescent="0.25">
      <c r="A53" s="130" t="s">
        <v>3173</v>
      </c>
      <c r="B53" s="131">
        <v>5</v>
      </c>
      <c r="C53" s="129" t="s">
        <v>3005</v>
      </c>
      <c r="D53" s="129"/>
      <c r="E53" s="129" t="s">
        <v>3174</v>
      </c>
      <c r="F53" s="129"/>
    </row>
    <row r="54" spans="1:6" x14ac:dyDescent="0.25">
      <c r="A54" s="130" t="s">
        <v>3175</v>
      </c>
      <c r="B54" s="131">
        <v>1</v>
      </c>
      <c r="C54" s="129" t="s">
        <v>3005</v>
      </c>
      <c r="D54" s="129"/>
      <c r="E54" s="129"/>
      <c r="F54" s="129"/>
    </row>
    <row r="55" spans="1:6" x14ac:dyDescent="0.25">
      <c r="A55" s="130" t="s">
        <v>3176</v>
      </c>
      <c r="B55" s="131">
        <v>19</v>
      </c>
      <c r="C55" s="129" t="s">
        <v>3007</v>
      </c>
      <c r="D55" s="129" t="s">
        <v>3007</v>
      </c>
      <c r="E55" s="129"/>
      <c r="F55" s="129"/>
    </row>
    <row r="56" spans="1:6" x14ac:dyDescent="0.25">
      <c r="A56" s="130" t="s">
        <v>3177</v>
      </c>
      <c r="B56" s="131">
        <v>1</v>
      </c>
      <c r="C56" s="129" t="s">
        <v>3005</v>
      </c>
      <c r="D56" s="129"/>
      <c r="E56" s="129"/>
      <c r="F56" s="129"/>
    </row>
    <row r="57" spans="1:6" x14ac:dyDescent="0.25">
      <c r="A57" s="130" t="s">
        <v>3178</v>
      </c>
      <c r="B57" s="131">
        <v>48</v>
      </c>
      <c r="C57" s="129" t="s">
        <v>3005</v>
      </c>
      <c r="D57" s="129"/>
      <c r="E57" s="129"/>
      <c r="F57" s="129"/>
    </row>
    <row r="58" spans="1:6" x14ac:dyDescent="0.25">
      <c r="A58" s="130" t="s">
        <v>3179</v>
      </c>
      <c r="B58" s="131">
        <v>6</v>
      </c>
      <c r="C58" s="129" t="s">
        <v>3005</v>
      </c>
      <c r="D58" s="129"/>
      <c r="E58" s="129"/>
      <c r="F58" s="129"/>
    </row>
    <row r="59" spans="1:6" x14ac:dyDescent="0.25">
      <c r="A59" s="130" t="s">
        <v>3180</v>
      </c>
      <c r="B59" s="131">
        <v>35</v>
      </c>
      <c r="C59" s="129" t="s">
        <v>3007</v>
      </c>
      <c r="D59" s="129" t="s">
        <v>3007</v>
      </c>
      <c r="E59" s="129"/>
      <c r="F59" s="129"/>
    </row>
    <row r="60" spans="1:6" x14ac:dyDescent="0.25">
      <c r="A60" s="130" t="s">
        <v>3181</v>
      </c>
      <c r="B60" s="131">
        <v>1</v>
      </c>
      <c r="C60" s="129" t="s">
        <v>3005</v>
      </c>
      <c r="D60" s="129"/>
      <c r="E60" s="129"/>
      <c r="F60" s="129"/>
    </row>
    <row r="61" spans="1:6" x14ac:dyDescent="0.25">
      <c r="A61" s="130" t="s">
        <v>3182</v>
      </c>
      <c r="B61" s="131">
        <v>12</v>
      </c>
      <c r="C61" s="129" t="s">
        <v>3005</v>
      </c>
      <c r="D61" s="129"/>
      <c r="E61" s="129" t="s">
        <v>3183</v>
      </c>
      <c r="F61" s="129"/>
    </row>
    <row r="62" spans="1:6" x14ac:dyDescent="0.25">
      <c r="A62" s="130" t="s">
        <v>3184</v>
      </c>
      <c r="B62" s="131">
        <v>3</v>
      </c>
      <c r="C62" s="129" t="s">
        <v>3005</v>
      </c>
      <c r="D62" s="129"/>
      <c r="E62" s="129" t="s">
        <v>3185</v>
      </c>
      <c r="F62" s="129"/>
    </row>
    <row r="63" spans="1:6" x14ac:dyDescent="0.25">
      <c r="A63" s="130" t="s">
        <v>3073</v>
      </c>
      <c r="B63" s="131">
        <v>15</v>
      </c>
      <c r="C63" s="129" t="s">
        <v>3007</v>
      </c>
      <c r="D63" s="129" t="s">
        <v>3007</v>
      </c>
      <c r="E63" s="129" t="s">
        <v>3121</v>
      </c>
      <c r="F63" s="129"/>
    </row>
    <row r="64" spans="1:6" x14ac:dyDescent="0.25">
      <c r="A64" s="130" t="s">
        <v>3076</v>
      </c>
      <c r="B64" s="131">
        <v>13</v>
      </c>
      <c r="C64" s="129" t="s">
        <v>3007</v>
      </c>
      <c r="D64" s="129" t="s">
        <v>3005</v>
      </c>
      <c r="E64" s="129"/>
      <c r="F64" s="129"/>
    </row>
    <row r="65" spans="1:7" x14ac:dyDescent="0.25">
      <c r="A65" s="130" t="s">
        <v>3186</v>
      </c>
      <c r="B65" s="131">
        <v>9</v>
      </c>
      <c r="C65" s="129" t="s">
        <v>3005</v>
      </c>
      <c r="D65" s="129"/>
      <c r="E65" s="129" t="s">
        <v>3187</v>
      </c>
      <c r="F65" s="129"/>
      <c r="G65" s="129"/>
    </row>
    <row r="66" spans="1:7" x14ac:dyDescent="0.25">
      <c r="A66" s="130" t="s">
        <v>3188</v>
      </c>
      <c r="B66" s="131">
        <v>2</v>
      </c>
      <c r="C66" s="129" t="s">
        <v>3005</v>
      </c>
      <c r="D66" s="129"/>
      <c r="E66" s="129" t="s">
        <v>3189</v>
      </c>
      <c r="F66" s="129"/>
      <c r="G66" s="129"/>
    </row>
    <row r="67" spans="1:7" x14ac:dyDescent="0.25">
      <c r="A67" s="130" t="s">
        <v>3078</v>
      </c>
      <c r="B67" s="131">
        <v>2</v>
      </c>
      <c r="C67" s="129" t="s">
        <v>3005</v>
      </c>
      <c r="D67" s="129" t="s">
        <v>3190</v>
      </c>
      <c r="E67" s="129" t="s">
        <v>2690</v>
      </c>
      <c r="F67" s="129"/>
      <c r="G67" s="129"/>
    </row>
    <row r="68" spans="1:7" x14ac:dyDescent="0.25">
      <c r="A68" s="130" t="s">
        <v>3191</v>
      </c>
      <c r="B68" s="131">
        <v>1</v>
      </c>
      <c r="C68" s="129" t="s">
        <v>3005</v>
      </c>
      <c r="D68" s="129"/>
      <c r="E68" s="129"/>
      <c r="F68" s="129"/>
      <c r="G68" s="129"/>
    </row>
    <row r="69" spans="1:7" x14ac:dyDescent="0.25">
      <c r="A69" s="130" t="s">
        <v>3082</v>
      </c>
      <c r="B69" s="131">
        <v>117</v>
      </c>
      <c r="C69" s="129" t="s">
        <v>3007</v>
      </c>
      <c r="D69" s="129" t="s">
        <v>3007</v>
      </c>
      <c r="E69" s="129" t="s">
        <v>3121</v>
      </c>
      <c r="F69" s="129"/>
      <c r="G69" s="129"/>
    </row>
    <row r="70" spans="1:7" x14ac:dyDescent="0.25">
      <c r="A70" s="130" t="s">
        <v>2716</v>
      </c>
      <c r="B70" s="131">
        <v>7</v>
      </c>
      <c r="C70" s="129" t="s">
        <v>3007</v>
      </c>
      <c r="D70" s="129" t="s">
        <v>3007</v>
      </c>
      <c r="E70" s="129" t="s">
        <v>3121</v>
      </c>
      <c r="F70" s="129"/>
      <c r="G70" s="129"/>
    </row>
    <row r="71" spans="1:7" x14ac:dyDescent="0.25">
      <c r="A71" s="130" t="s">
        <v>3192</v>
      </c>
      <c r="B71" s="131">
        <v>16</v>
      </c>
      <c r="C71" s="129" t="s">
        <v>3007</v>
      </c>
      <c r="D71" s="129" t="s">
        <v>3007</v>
      </c>
      <c r="E71" s="129" t="s">
        <v>2740</v>
      </c>
      <c r="F71" s="129"/>
      <c r="G71" s="129"/>
    </row>
    <row r="72" spans="1:7" x14ac:dyDescent="0.25">
      <c r="A72" s="130" t="s">
        <v>3193</v>
      </c>
      <c r="B72" s="131">
        <v>15</v>
      </c>
      <c r="C72" s="129" t="s">
        <v>3007</v>
      </c>
      <c r="D72" s="129" t="s">
        <v>3007</v>
      </c>
      <c r="E72" s="129"/>
      <c r="F72" s="129"/>
      <c r="G72" s="129"/>
    </row>
    <row r="73" spans="1:7" x14ac:dyDescent="0.25">
      <c r="A73" s="130" t="s">
        <v>3194</v>
      </c>
      <c r="B73" s="131">
        <v>13</v>
      </c>
      <c r="C73" s="129" t="s">
        <v>3007</v>
      </c>
      <c r="D73" s="129" t="s">
        <v>3007</v>
      </c>
      <c r="E73" s="129"/>
      <c r="F73" s="129"/>
      <c r="G73" s="129"/>
    </row>
    <row r="74" spans="1:7" x14ac:dyDescent="0.25">
      <c r="A74" s="130" t="s">
        <v>3195</v>
      </c>
      <c r="B74" s="131">
        <v>9</v>
      </c>
      <c r="C74" s="129" t="s">
        <v>3005</v>
      </c>
      <c r="D74" s="129"/>
      <c r="E74" s="129"/>
      <c r="F74" s="129"/>
      <c r="G74" s="129"/>
    </row>
    <row r="75" spans="1:7" x14ac:dyDescent="0.25">
      <c r="A75" s="130" t="s">
        <v>3196</v>
      </c>
      <c r="B75" s="131">
        <v>2</v>
      </c>
      <c r="C75" s="129" t="s">
        <v>3007</v>
      </c>
      <c r="D75" s="129" t="s">
        <v>3007</v>
      </c>
      <c r="E75" s="129"/>
      <c r="F75" s="129"/>
      <c r="G75" s="129"/>
    </row>
    <row r="76" spans="1:7" x14ac:dyDescent="0.25">
      <c r="A76" s="130" t="s">
        <v>3085</v>
      </c>
      <c r="B76" s="131">
        <v>13</v>
      </c>
      <c r="C76" s="129" t="s">
        <v>3007</v>
      </c>
      <c r="D76" s="129" t="s">
        <v>3007</v>
      </c>
      <c r="E76" s="129" t="s">
        <v>3121</v>
      </c>
      <c r="F76" s="129"/>
      <c r="G76" s="129"/>
    </row>
    <row r="77" spans="1:7" x14ac:dyDescent="0.25">
      <c r="A77" s="130" t="s">
        <v>3197</v>
      </c>
      <c r="B77" s="131">
        <v>4</v>
      </c>
      <c r="C77" s="129" t="s">
        <v>3005</v>
      </c>
      <c r="D77" s="129"/>
      <c r="E77" s="129" t="s">
        <v>3198</v>
      </c>
      <c r="F77" s="129"/>
      <c r="G77" s="129"/>
    </row>
    <row r="78" spans="1:7" x14ac:dyDescent="0.25">
      <c r="A78" s="130" t="s">
        <v>3089</v>
      </c>
      <c r="B78" s="131">
        <v>5</v>
      </c>
      <c r="C78" s="129" t="s">
        <v>3007</v>
      </c>
      <c r="D78" s="129" t="s">
        <v>3007</v>
      </c>
      <c r="E78" s="129" t="s">
        <v>3199</v>
      </c>
      <c r="F78" s="129"/>
      <c r="G78" s="129"/>
    </row>
    <row r="79" spans="1:7" x14ac:dyDescent="0.25">
      <c r="A79" s="130" t="s">
        <v>3091</v>
      </c>
      <c r="B79" s="131">
        <v>1</v>
      </c>
      <c r="C79" s="129" t="s">
        <v>3007</v>
      </c>
      <c r="D79" s="129" t="s">
        <v>3005</v>
      </c>
      <c r="E79" s="129" t="s">
        <v>3092</v>
      </c>
      <c r="F79" s="129" t="s">
        <v>3200</v>
      </c>
      <c r="G79" s="129"/>
    </row>
    <row r="80" spans="1:7" x14ac:dyDescent="0.25">
      <c r="A80" s="130" t="s">
        <v>3201</v>
      </c>
      <c r="B80" s="131">
        <v>83</v>
      </c>
      <c r="C80" s="129" t="s">
        <v>3005</v>
      </c>
      <c r="D80" s="129"/>
      <c r="E80" s="129" t="s">
        <v>3202</v>
      </c>
      <c r="F80" s="129" t="s">
        <v>3203</v>
      </c>
      <c r="G80" s="129"/>
    </row>
    <row r="81" spans="1:7" x14ac:dyDescent="0.25">
      <c r="A81" s="130" t="s">
        <v>3204</v>
      </c>
      <c r="B81" s="131">
        <v>3</v>
      </c>
      <c r="C81" s="129" t="s">
        <v>3005</v>
      </c>
      <c r="D81" s="129"/>
      <c r="E81" s="129"/>
      <c r="F81" s="129"/>
      <c r="G81" s="129"/>
    </row>
    <row r="82" spans="1:7" x14ac:dyDescent="0.25">
      <c r="A82" s="130" t="s">
        <v>3205</v>
      </c>
      <c r="B82" s="131">
        <v>1</v>
      </c>
      <c r="C82" s="129" t="s">
        <v>3005</v>
      </c>
      <c r="D82" s="129"/>
      <c r="E82" s="129" t="s">
        <v>3206</v>
      </c>
      <c r="F82" s="129"/>
      <c r="G82" s="129"/>
    </row>
    <row r="83" spans="1:7" x14ac:dyDescent="0.25">
      <c r="A83" s="130" t="s">
        <v>3094</v>
      </c>
      <c r="B83" s="131">
        <v>22</v>
      </c>
      <c r="C83" s="129" t="s">
        <v>3007</v>
      </c>
      <c r="D83" s="129" t="s">
        <v>3007</v>
      </c>
      <c r="E83" s="129" t="s">
        <v>3095</v>
      </c>
      <c r="F83" s="129" t="s">
        <v>3200</v>
      </c>
      <c r="G83" s="129"/>
    </row>
    <row r="84" spans="1:7" x14ac:dyDescent="0.25">
      <c r="A84" s="130" t="s">
        <v>3207</v>
      </c>
      <c r="B84" s="131">
        <v>1</v>
      </c>
      <c r="C84" s="129" t="s">
        <v>3005</v>
      </c>
      <c r="D84" s="129"/>
      <c r="E84" s="129"/>
      <c r="F84" s="129"/>
      <c r="G84" s="129"/>
    </row>
    <row r="85" spans="1:7" x14ac:dyDescent="0.25">
      <c r="A85" s="130" t="s">
        <v>3208</v>
      </c>
      <c r="B85" s="131">
        <v>1</v>
      </c>
      <c r="C85" s="129" t="s">
        <v>3005</v>
      </c>
      <c r="D85" s="129"/>
      <c r="E85" s="129"/>
      <c r="F85" s="129"/>
      <c r="G85" s="129"/>
    </row>
    <row r="86" spans="1:7" x14ac:dyDescent="0.25">
      <c r="A86" s="130" t="s">
        <v>3209</v>
      </c>
      <c r="B86" s="131">
        <v>1</v>
      </c>
      <c r="C86" s="129" t="s">
        <v>3005</v>
      </c>
      <c r="D86" s="129"/>
      <c r="E86" s="129"/>
      <c r="F86" s="129"/>
      <c r="G86" s="129"/>
    </row>
    <row r="87" spans="1:7" x14ac:dyDescent="0.25">
      <c r="A87" s="130" t="s">
        <v>3097</v>
      </c>
      <c r="B87" s="131">
        <v>1</v>
      </c>
      <c r="C87" s="129" t="s">
        <v>3005</v>
      </c>
      <c r="D87" s="129"/>
      <c r="E87" s="129"/>
      <c r="F87" s="129"/>
      <c r="G87" s="129"/>
    </row>
    <row r="88" spans="1:7" x14ac:dyDescent="0.25">
      <c r="A88" s="130" t="s">
        <v>3210</v>
      </c>
      <c r="B88" s="131">
        <v>52</v>
      </c>
      <c r="C88" s="129" t="s">
        <v>3007</v>
      </c>
      <c r="D88" s="129" t="s">
        <v>3005</v>
      </c>
      <c r="E88" s="129"/>
      <c r="F88" s="129"/>
      <c r="G88" s="129"/>
    </row>
    <row r="89" spans="1:7" x14ac:dyDescent="0.25">
      <c r="A89" s="130" t="s">
        <v>3211</v>
      </c>
      <c r="B89" s="131">
        <v>11</v>
      </c>
      <c r="C89" s="129" t="s">
        <v>3007</v>
      </c>
      <c r="D89" s="129" t="s">
        <v>3007</v>
      </c>
      <c r="E89" s="129"/>
      <c r="F89" s="129"/>
      <c r="G89" s="129"/>
    </row>
    <row r="90" spans="1:7" x14ac:dyDescent="0.25">
      <c r="A90" s="130" t="s">
        <v>3099</v>
      </c>
      <c r="B90" s="131">
        <v>25</v>
      </c>
      <c r="C90" s="129" t="s">
        <v>3007</v>
      </c>
      <c r="D90" s="129" t="s">
        <v>3007</v>
      </c>
      <c r="E90" s="129" t="s">
        <v>3121</v>
      </c>
      <c r="F90" s="129"/>
      <c r="G90" s="129"/>
    </row>
    <row r="91" spans="1:7" x14ac:dyDescent="0.25">
      <c r="A91" s="130" t="s">
        <v>3100</v>
      </c>
      <c r="B91" s="131">
        <v>5</v>
      </c>
      <c r="C91" s="129" t="s">
        <v>3005</v>
      </c>
      <c r="D91" s="129" t="s">
        <v>3101</v>
      </c>
      <c r="E91" s="129" t="s">
        <v>3102</v>
      </c>
      <c r="F91" s="129" t="s">
        <v>3103</v>
      </c>
      <c r="G91" s="129" t="s">
        <v>3212</v>
      </c>
    </row>
    <row r="92" spans="1:7" x14ac:dyDescent="0.25">
      <c r="A92" s="130" t="s">
        <v>3213</v>
      </c>
      <c r="B92" s="131">
        <v>2</v>
      </c>
      <c r="C92" s="129" t="s">
        <v>3005</v>
      </c>
      <c r="D92" s="129" t="s">
        <v>3005</v>
      </c>
      <c r="E92" s="129" t="s">
        <v>3121</v>
      </c>
      <c r="F92" s="129"/>
      <c r="G92" s="129"/>
    </row>
    <row r="93" spans="1:7" x14ac:dyDescent="0.25">
      <c r="A93" s="130" t="s">
        <v>3104</v>
      </c>
      <c r="B93" s="131">
        <v>3</v>
      </c>
      <c r="C93" s="129" t="s">
        <v>3007</v>
      </c>
      <c r="D93" s="129" t="s">
        <v>3007</v>
      </c>
      <c r="E93" s="129" t="s">
        <v>3121</v>
      </c>
      <c r="F93" s="129"/>
      <c r="G93" s="129"/>
    </row>
    <row r="94" spans="1:7" x14ac:dyDescent="0.25">
      <c r="A94" s="130" t="s">
        <v>3214</v>
      </c>
      <c r="B94" s="131">
        <v>14</v>
      </c>
      <c r="C94" s="129" t="s">
        <v>3005</v>
      </c>
      <c r="D94" s="129"/>
      <c r="E94" s="129"/>
      <c r="F94" s="129"/>
      <c r="G94" s="129"/>
    </row>
    <row r="95" spans="1:7" x14ac:dyDescent="0.25">
      <c r="A95" s="130" t="s">
        <v>3109</v>
      </c>
      <c r="B95" s="131">
        <v>21</v>
      </c>
      <c r="C95" s="129" t="s">
        <v>3007</v>
      </c>
      <c r="D95" s="129" t="s">
        <v>3007</v>
      </c>
      <c r="E95" s="129" t="s">
        <v>3121</v>
      </c>
      <c r="F95" s="129" t="s">
        <v>3215</v>
      </c>
      <c r="G95" s="129"/>
    </row>
    <row r="96" spans="1:7" x14ac:dyDescent="0.25">
      <c r="A96" s="130" t="s">
        <v>3216</v>
      </c>
      <c r="B96" s="131">
        <v>4</v>
      </c>
      <c r="C96" s="129" t="s">
        <v>3005</v>
      </c>
      <c r="D96" s="129"/>
      <c r="E96" s="129"/>
      <c r="F96" s="129"/>
      <c r="G96" s="129"/>
    </row>
    <row r="97" spans="1:6" x14ac:dyDescent="0.25">
      <c r="A97" s="130" t="s">
        <v>3217</v>
      </c>
      <c r="B97" s="131">
        <v>211</v>
      </c>
      <c r="C97" s="129" t="s">
        <v>3007</v>
      </c>
      <c r="D97" s="129" t="s">
        <v>3007</v>
      </c>
      <c r="E97" s="129"/>
      <c r="F97" s="129"/>
    </row>
    <row r="98" spans="1:6" x14ac:dyDescent="0.25">
      <c r="A98" s="130" t="s">
        <v>3110</v>
      </c>
      <c r="B98" s="131">
        <v>21</v>
      </c>
      <c r="C98" s="129" t="s">
        <v>3007</v>
      </c>
      <c r="D98" s="129" t="s">
        <v>3007</v>
      </c>
      <c r="E98" s="129" t="s">
        <v>3121</v>
      </c>
      <c r="F98" s="129"/>
    </row>
    <row r="99" spans="1:6" x14ac:dyDescent="0.25">
      <c r="A99" s="130" t="s">
        <v>3218</v>
      </c>
      <c r="B99" s="131">
        <v>3</v>
      </c>
      <c r="C99" s="129" t="s">
        <v>3005</v>
      </c>
      <c r="D99" s="129"/>
      <c r="E99" s="129" t="s">
        <v>3146</v>
      </c>
      <c r="F99" s="129"/>
    </row>
    <row r="100" spans="1:6" x14ac:dyDescent="0.25">
      <c r="A100" s="130" t="s">
        <v>3219</v>
      </c>
      <c r="B100" s="131">
        <v>6</v>
      </c>
      <c r="C100" s="129" t="s">
        <v>3005</v>
      </c>
      <c r="D100" s="129"/>
      <c r="E100" s="129" t="s">
        <v>3220</v>
      </c>
      <c r="F100" s="129"/>
    </row>
    <row r="101" spans="1:6" x14ac:dyDescent="0.25">
      <c r="A101" s="130" t="s">
        <v>3111</v>
      </c>
      <c r="B101" s="131">
        <v>28</v>
      </c>
      <c r="C101" s="129" t="s">
        <v>3007</v>
      </c>
      <c r="D101" s="129" t="s">
        <v>3007</v>
      </c>
      <c r="E101" s="129" t="s">
        <v>3121</v>
      </c>
      <c r="F101" s="129"/>
    </row>
    <row r="102" spans="1:6" x14ac:dyDescent="0.25">
      <c r="A102" s="130" t="s">
        <v>3221</v>
      </c>
      <c r="B102" s="131">
        <v>29</v>
      </c>
      <c r="C102" s="129" t="s">
        <v>3007</v>
      </c>
      <c r="D102" s="129" t="s">
        <v>3005</v>
      </c>
      <c r="E102" s="129" t="s">
        <v>2690</v>
      </c>
      <c r="F102" s="129"/>
    </row>
    <row r="103" spans="1:6" x14ac:dyDescent="0.25">
      <c r="A103" s="130" t="s">
        <v>3222</v>
      </c>
      <c r="B103" s="131">
        <v>2</v>
      </c>
      <c r="C103" s="129" t="s">
        <v>3005</v>
      </c>
      <c r="D103" s="129"/>
      <c r="E103" s="129"/>
      <c r="F103" s="129"/>
    </row>
    <row r="104" spans="1:6" x14ac:dyDescent="0.25">
      <c r="A104" s="130" t="s">
        <v>3223</v>
      </c>
      <c r="B104" s="131">
        <v>3</v>
      </c>
      <c r="C104" s="129" t="s">
        <v>3007</v>
      </c>
      <c r="D104" s="129" t="s">
        <v>3005</v>
      </c>
      <c r="E104" s="129" t="s">
        <v>3113</v>
      </c>
      <c r="F104" s="129"/>
    </row>
    <row r="105" spans="1:6" x14ac:dyDescent="0.25">
      <c r="A105" s="130" t="s">
        <v>3114</v>
      </c>
      <c r="B105" s="131">
        <v>8</v>
      </c>
      <c r="C105" s="129" t="s">
        <v>3005</v>
      </c>
      <c r="D105" s="129"/>
      <c r="E105" s="129"/>
      <c r="F105" s="129"/>
    </row>
    <row r="106" spans="1:6" x14ac:dyDescent="0.25">
      <c r="A106" s="130" t="s">
        <v>3224</v>
      </c>
      <c r="B106" s="131">
        <v>3</v>
      </c>
      <c r="C106" s="129" t="s">
        <v>3007</v>
      </c>
      <c r="D106" s="129" t="s">
        <v>3005</v>
      </c>
      <c r="E106" s="129"/>
      <c r="F106" s="129"/>
    </row>
    <row r="107" spans="1:6" x14ac:dyDescent="0.25">
      <c r="A107" s="130" t="s">
        <v>3225</v>
      </c>
      <c r="B107" s="131">
        <v>4</v>
      </c>
      <c r="C107" s="129" t="s">
        <v>3005</v>
      </c>
      <c r="D107" s="129"/>
      <c r="E107" s="129"/>
      <c r="F107" s="129"/>
    </row>
    <row r="108" spans="1:6" x14ac:dyDescent="0.25">
      <c r="A108" s="130" t="s">
        <v>3226</v>
      </c>
      <c r="B108" s="131">
        <v>1</v>
      </c>
      <c r="C108" s="129" t="s">
        <v>3005</v>
      </c>
      <c r="D108" s="129"/>
      <c r="E108" s="129"/>
      <c r="F108" s="129"/>
    </row>
    <row r="109" spans="1:6" x14ac:dyDescent="0.25">
      <c r="A109" s="130" t="s">
        <v>3227</v>
      </c>
      <c r="B109" s="131">
        <v>7</v>
      </c>
      <c r="C109" s="129" t="s">
        <v>3005</v>
      </c>
      <c r="D109" s="129"/>
      <c r="E109" s="129"/>
      <c r="F109" s="129"/>
    </row>
    <row r="110" spans="1:6" x14ac:dyDescent="0.25">
      <c r="A110" s="130" t="s">
        <v>3228</v>
      </c>
      <c r="B110" s="131">
        <v>8</v>
      </c>
      <c r="C110" s="129" t="s">
        <v>3005</v>
      </c>
      <c r="D110" s="129"/>
      <c r="E110" s="129"/>
      <c r="F110" s="129"/>
    </row>
    <row r="111" spans="1:6" x14ac:dyDescent="0.25">
      <c r="A111" s="130" t="s">
        <v>3229</v>
      </c>
      <c r="B111" s="131">
        <v>16</v>
      </c>
      <c r="C111" s="129" t="s">
        <v>3007</v>
      </c>
      <c r="D111" s="129" t="s">
        <v>3005</v>
      </c>
      <c r="E111" s="129"/>
      <c r="F111" s="129"/>
    </row>
    <row r="112" spans="1:6" x14ac:dyDescent="0.25">
      <c r="A112" s="130" t="s">
        <v>3230</v>
      </c>
      <c r="B112" s="131"/>
      <c r="C112" s="129"/>
      <c r="D112" s="129"/>
      <c r="E112" s="129"/>
      <c r="F112" s="129"/>
    </row>
    <row r="113" spans="1:4" x14ac:dyDescent="0.25">
      <c r="A113" s="130" t="s">
        <v>3115</v>
      </c>
      <c r="B113" s="131">
        <v>2337</v>
      </c>
      <c r="C113" s="129"/>
      <c r="D113" s="129"/>
    </row>
    <row r="115" spans="1:4" x14ac:dyDescent="0.25">
      <c r="A115" s="130" t="s">
        <v>3116</v>
      </c>
      <c r="B115" s="129"/>
      <c r="C115" s="129"/>
      <c r="D115" s="129"/>
    </row>
  </sheetData>
  <sheetProtection password="DD73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pane ySplit="1" topLeftCell="A2" activePane="bottomLeft" state="frozen"/>
      <selection pane="bottomLeft"/>
    </sheetView>
  </sheetViews>
  <sheetFormatPr baseColWidth="10" defaultColWidth="11.42578125" defaultRowHeight="15" x14ac:dyDescent="0.25"/>
  <cols>
    <col min="1" max="1" width="63" customWidth="1"/>
    <col min="2" max="2" width="23.5703125" bestFit="1" customWidth="1"/>
    <col min="3" max="3" width="12.140625" bestFit="1" customWidth="1"/>
    <col min="4" max="4" width="10.7109375" bestFit="1" customWidth="1"/>
    <col min="5" max="5" width="47.85546875" bestFit="1" customWidth="1"/>
    <col min="6" max="6" width="37.42578125" bestFit="1" customWidth="1"/>
  </cols>
  <sheetData>
    <row r="1" spans="1:6" s="1" customFormat="1" ht="29.25" customHeight="1" thickBot="1" x14ac:dyDescent="0.3">
      <c r="A1" s="126" t="s">
        <v>3001</v>
      </c>
      <c r="B1" s="127" t="s">
        <v>3002</v>
      </c>
      <c r="C1" s="127" t="s">
        <v>3003</v>
      </c>
      <c r="D1" s="127" t="s">
        <v>2293</v>
      </c>
      <c r="E1" s="127" t="s">
        <v>2299</v>
      </c>
      <c r="F1" s="128" t="s">
        <v>2300</v>
      </c>
    </row>
    <row r="2" spans="1:6" x14ac:dyDescent="0.25">
      <c r="A2" s="130" t="s">
        <v>3143</v>
      </c>
      <c r="B2" s="131">
        <v>4</v>
      </c>
      <c r="C2" s="129" t="s">
        <v>3007</v>
      </c>
      <c r="D2" s="129" t="s">
        <v>3007</v>
      </c>
      <c r="E2" s="129" t="s">
        <v>3231</v>
      </c>
      <c r="F2" s="129"/>
    </row>
    <row r="3" spans="1:6" x14ac:dyDescent="0.25">
      <c r="A3" s="130" t="s">
        <v>3193</v>
      </c>
      <c r="B3" s="131">
        <v>2</v>
      </c>
      <c r="C3" s="129" t="s">
        <v>3007</v>
      </c>
      <c r="D3" s="129" t="s">
        <v>3007</v>
      </c>
      <c r="E3" s="129" t="s">
        <v>3232</v>
      </c>
      <c r="F3" s="129"/>
    </row>
    <row r="4" spans="1:6" x14ac:dyDescent="0.25">
      <c r="A4" s="130" t="s">
        <v>3233</v>
      </c>
      <c r="B4" s="131">
        <v>22</v>
      </c>
      <c r="C4" s="129" t="s">
        <v>3007</v>
      </c>
      <c r="D4" s="129" t="s">
        <v>3005</v>
      </c>
      <c r="E4" s="129" t="s">
        <v>3234</v>
      </c>
      <c r="F4" s="129" t="s">
        <v>3235</v>
      </c>
    </row>
    <row r="5" spans="1:6" x14ac:dyDescent="0.25">
      <c r="A5" s="130" t="s">
        <v>3230</v>
      </c>
      <c r="B5" s="131"/>
      <c r="C5" s="129"/>
      <c r="D5" s="129"/>
      <c r="E5" s="129"/>
      <c r="F5" s="129"/>
    </row>
    <row r="6" spans="1:6" x14ac:dyDescent="0.25">
      <c r="A6" s="130" t="s">
        <v>3115</v>
      </c>
      <c r="B6" s="131">
        <v>28</v>
      </c>
      <c r="C6" s="129"/>
      <c r="D6" s="129"/>
      <c r="E6" s="129"/>
      <c r="F6" s="129"/>
    </row>
    <row r="8" spans="1:6" x14ac:dyDescent="0.25">
      <c r="A8" s="130" t="s">
        <v>3116</v>
      </c>
      <c r="B8" s="129"/>
      <c r="C8" s="129"/>
      <c r="D8" s="129"/>
      <c r="E8" s="129"/>
      <c r="F8" s="129"/>
    </row>
  </sheetData>
  <sheetProtection password="DD73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tabSelected="1" zoomScale="50" zoomScaleNormal="5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10.85546875" defaultRowHeight="15" x14ac:dyDescent="0.25"/>
  <cols>
    <col min="1" max="1" width="22.7109375" style="42" customWidth="1"/>
    <col min="2" max="2" width="35.85546875" style="42" customWidth="1"/>
    <col min="3" max="18" width="29.140625" style="36" customWidth="1"/>
    <col min="19" max="20" width="12.7109375" style="105" customWidth="1"/>
    <col min="21" max="22" width="10.85546875" style="42"/>
    <col min="23" max="23" width="21.7109375" style="42" customWidth="1"/>
    <col min="24" max="16384" width="10.85546875" style="42"/>
  </cols>
  <sheetData>
    <row r="1" spans="1:24" ht="23.25" customHeight="1" x14ac:dyDescent="0.25">
      <c r="A1" s="152" t="s">
        <v>0</v>
      </c>
      <c r="B1" s="153"/>
      <c r="C1" s="154" t="s">
        <v>1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 t="s">
        <v>2</v>
      </c>
      <c r="O1" s="150"/>
      <c r="P1" s="64" t="s">
        <v>3</v>
      </c>
      <c r="Q1" s="150" t="s">
        <v>4</v>
      </c>
      <c r="R1" s="151"/>
      <c r="S1" s="144" t="s">
        <v>5</v>
      </c>
      <c r="T1" s="145"/>
    </row>
    <row r="2" spans="1:24" x14ac:dyDescent="0.25">
      <c r="A2" s="161" t="s">
        <v>6</v>
      </c>
      <c r="B2" s="159"/>
      <c r="C2" s="157" t="s">
        <v>8</v>
      </c>
      <c r="D2" s="155" t="s">
        <v>9</v>
      </c>
      <c r="E2" s="155"/>
      <c r="F2" s="155"/>
      <c r="G2" s="155"/>
      <c r="H2" s="155"/>
      <c r="I2" s="155" t="s">
        <v>10</v>
      </c>
      <c r="J2" s="155"/>
      <c r="K2" s="155"/>
      <c r="L2" s="155"/>
      <c r="M2" s="155" t="s">
        <v>11</v>
      </c>
      <c r="N2" s="155" t="s">
        <v>12</v>
      </c>
      <c r="O2" s="155" t="s">
        <v>13</v>
      </c>
      <c r="P2" s="155" t="s">
        <v>14</v>
      </c>
      <c r="Q2" s="155" t="s">
        <v>15</v>
      </c>
      <c r="R2" s="159" t="s">
        <v>16</v>
      </c>
      <c r="S2" s="146"/>
      <c r="T2" s="147"/>
    </row>
    <row r="3" spans="1:24" ht="18" customHeight="1" thickBot="1" x14ac:dyDescent="0.3">
      <c r="A3" s="161"/>
      <c r="B3" s="159"/>
      <c r="C3" s="158"/>
      <c r="D3" s="156" t="s">
        <v>17</v>
      </c>
      <c r="E3" s="156"/>
      <c r="F3" s="156"/>
      <c r="G3" s="156"/>
      <c r="H3" s="140" t="s">
        <v>18</v>
      </c>
      <c r="I3" s="156"/>
      <c r="J3" s="156"/>
      <c r="K3" s="156"/>
      <c r="L3" s="156"/>
      <c r="M3" s="156"/>
      <c r="N3" s="156"/>
      <c r="O3" s="156"/>
      <c r="P3" s="156"/>
      <c r="Q3" s="156"/>
      <c r="R3" s="160"/>
      <c r="S3" s="146"/>
      <c r="T3" s="147"/>
    </row>
    <row r="4" spans="1:24" ht="70.5" customHeight="1" x14ac:dyDescent="0.25">
      <c r="A4" s="161"/>
      <c r="B4" s="159" t="s">
        <v>7</v>
      </c>
      <c r="C4" s="81" t="s">
        <v>19</v>
      </c>
      <c r="D4" s="82" t="s">
        <v>20</v>
      </c>
      <c r="E4" s="82" t="s">
        <v>21</v>
      </c>
      <c r="F4" s="82" t="s">
        <v>22</v>
      </c>
      <c r="G4" s="82" t="s">
        <v>23</v>
      </c>
      <c r="H4" s="82" t="s">
        <v>24</v>
      </c>
      <c r="I4" s="82" t="s">
        <v>25</v>
      </c>
      <c r="J4" s="82" t="s">
        <v>26</v>
      </c>
      <c r="K4" s="82" t="s">
        <v>27</v>
      </c>
      <c r="L4" s="82" t="s">
        <v>28</v>
      </c>
      <c r="M4" s="82" t="s">
        <v>29</v>
      </c>
      <c r="N4" s="82" t="s">
        <v>30</v>
      </c>
      <c r="O4" s="82" t="s">
        <v>31</v>
      </c>
      <c r="P4" s="82" t="s">
        <v>32</v>
      </c>
      <c r="Q4" s="82"/>
      <c r="R4" s="83" t="s">
        <v>34</v>
      </c>
      <c r="S4" s="146"/>
      <c r="T4" s="147"/>
    </row>
    <row r="5" spans="1:24" ht="15.75" customHeight="1" x14ac:dyDescent="0.25">
      <c r="A5" s="161"/>
      <c r="B5" s="159"/>
      <c r="C5" s="67" t="s">
        <v>35</v>
      </c>
      <c r="D5" s="57" t="s">
        <v>36</v>
      </c>
      <c r="E5" s="57" t="s">
        <v>37</v>
      </c>
      <c r="F5" s="57" t="s">
        <v>38</v>
      </c>
      <c r="G5" s="57" t="s">
        <v>39</v>
      </c>
      <c r="H5" s="57" t="s">
        <v>40</v>
      </c>
      <c r="I5" s="57" t="s">
        <v>41</v>
      </c>
      <c r="J5" s="57" t="s">
        <v>42</v>
      </c>
      <c r="K5" s="57" t="s">
        <v>43</v>
      </c>
      <c r="L5" s="57" t="s">
        <v>44</v>
      </c>
      <c r="M5" s="57" t="s">
        <v>45</v>
      </c>
      <c r="N5" s="57" t="s">
        <v>46</v>
      </c>
      <c r="O5" s="57" t="s">
        <v>47</v>
      </c>
      <c r="P5" s="57"/>
      <c r="Q5" s="57"/>
      <c r="R5" s="72"/>
      <c r="S5" s="146"/>
      <c r="T5" s="147"/>
    </row>
    <row r="6" spans="1:24" ht="72" customHeight="1" thickBot="1" x14ac:dyDescent="0.3">
      <c r="A6" s="157"/>
      <c r="B6" s="139" t="s">
        <v>48</v>
      </c>
      <c r="C6" s="68" t="s">
        <v>49</v>
      </c>
      <c r="D6" s="58" t="s">
        <v>50</v>
      </c>
      <c r="E6" s="58" t="s">
        <v>51</v>
      </c>
      <c r="F6" s="58" t="s">
        <v>52</v>
      </c>
      <c r="G6" s="58" t="s">
        <v>53</v>
      </c>
      <c r="H6" s="58" t="s">
        <v>54</v>
      </c>
      <c r="I6" s="58" t="s">
        <v>55</v>
      </c>
      <c r="J6" s="58" t="s">
        <v>56</v>
      </c>
      <c r="K6" s="58" t="s">
        <v>57</v>
      </c>
      <c r="L6" s="58" t="s">
        <v>58</v>
      </c>
      <c r="M6" s="58" t="s">
        <v>59</v>
      </c>
      <c r="N6" s="58" t="s">
        <v>60</v>
      </c>
      <c r="O6" s="58" t="s">
        <v>61</v>
      </c>
      <c r="P6" s="58" t="s">
        <v>62</v>
      </c>
      <c r="Q6" s="58" t="s">
        <v>3236</v>
      </c>
      <c r="R6" s="73" t="s">
        <v>3236</v>
      </c>
      <c r="S6" s="148"/>
      <c r="T6" s="149"/>
    </row>
    <row r="7" spans="1:24" ht="72" customHeight="1" thickBot="1" x14ac:dyDescent="0.3">
      <c r="A7" s="158"/>
      <c r="B7" s="141" t="s">
        <v>64</v>
      </c>
      <c r="C7" s="69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65</v>
      </c>
      <c r="I7" s="43" t="s">
        <v>66</v>
      </c>
      <c r="J7" s="43" t="s">
        <v>57</v>
      </c>
      <c r="K7" s="43" t="s">
        <v>58</v>
      </c>
      <c r="L7" s="43" t="s">
        <v>59</v>
      </c>
      <c r="M7" s="43" t="s">
        <v>60</v>
      </c>
      <c r="N7" s="43" t="s">
        <v>67</v>
      </c>
      <c r="O7" s="43" t="s">
        <v>68</v>
      </c>
      <c r="P7" s="43" t="s">
        <v>3236</v>
      </c>
      <c r="Q7" s="43" t="s">
        <v>3236</v>
      </c>
      <c r="R7" s="74" t="s">
        <v>69</v>
      </c>
      <c r="S7" s="79" t="s">
        <v>70</v>
      </c>
      <c r="T7" s="80" t="s">
        <v>71</v>
      </c>
    </row>
    <row r="8" spans="1:24" ht="34.5" customHeight="1" thickBot="1" x14ac:dyDescent="0.3">
      <c r="A8" s="65" t="s">
        <v>72</v>
      </c>
      <c r="B8" s="71" t="s">
        <v>73</v>
      </c>
      <c r="C8" s="70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75"/>
      <c r="S8" s="102"/>
      <c r="T8" s="103"/>
      <c r="V8" s="142" t="s">
        <v>74</v>
      </c>
      <c r="W8" s="143"/>
    </row>
    <row r="9" spans="1:24" ht="52.5" customHeight="1" x14ac:dyDescent="0.25">
      <c r="A9" s="154" t="s">
        <v>75</v>
      </c>
      <c r="B9" s="48" t="s">
        <v>76</v>
      </c>
      <c r="C9" s="17" t="s">
        <v>570</v>
      </c>
      <c r="D9" s="18" t="s">
        <v>571</v>
      </c>
      <c r="E9" s="5" t="s">
        <v>572</v>
      </c>
      <c r="F9" s="41" t="s">
        <v>573</v>
      </c>
      <c r="G9" s="41" t="s">
        <v>574</v>
      </c>
      <c r="H9" s="41" t="s">
        <v>575</v>
      </c>
      <c r="I9" s="41" t="s">
        <v>576</v>
      </c>
      <c r="J9" s="41" t="s">
        <v>697</v>
      </c>
      <c r="K9" s="41" t="s">
        <v>698</v>
      </c>
      <c r="L9" s="41" t="s">
        <v>699</v>
      </c>
      <c r="M9" s="5" t="s">
        <v>3237</v>
      </c>
      <c r="N9" s="5" t="s">
        <v>3238</v>
      </c>
      <c r="O9" s="63" t="s">
        <v>3239</v>
      </c>
      <c r="P9" s="60" t="s">
        <v>3240</v>
      </c>
      <c r="Q9" s="60" t="s">
        <v>3241</v>
      </c>
      <c r="R9" s="76" t="s">
        <v>3242</v>
      </c>
      <c r="S9" s="25">
        <v>1</v>
      </c>
      <c r="T9" s="12">
        <v>2</v>
      </c>
      <c r="V9" s="53"/>
      <c r="W9" s="55" t="s">
        <v>77</v>
      </c>
      <c r="X9" s="47"/>
    </row>
    <row r="10" spans="1:24" ht="52.5" customHeight="1" thickBot="1" x14ac:dyDescent="0.3">
      <c r="A10" s="157"/>
      <c r="B10" s="49" t="s">
        <v>78</v>
      </c>
      <c r="C10" s="40" t="s">
        <v>577</v>
      </c>
      <c r="D10" s="13" t="s">
        <v>578</v>
      </c>
      <c r="E10" s="13" t="s">
        <v>579</v>
      </c>
      <c r="F10" s="13" t="s">
        <v>580</v>
      </c>
      <c r="G10" s="13" t="s">
        <v>581</v>
      </c>
      <c r="H10" s="13" t="s">
        <v>582</v>
      </c>
      <c r="I10" s="6" t="s">
        <v>583</v>
      </c>
      <c r="J10" s="6" t="s">
        <v>700</v>
      </c>
      <c r="K10" s="6" t="s">
        <v>701</v>
      </c>
      <c r="L10" s="6" t="s">
        <v>702</v>
      </c>
      <c r="M10" s="6" t="s">
        <v>3243</v>
      </c>
      <c r="N10" s="6" t="s">
        <v>3244</v>
      </c>
      <c r="O10" s="15" t="s">
        <v>3245</v>
      </c>
      <c r="P10" s="45" t="s">
        <v>3246</v>
      </c>
      <c r="Q10" s="45" t="s">
        <v>3247</v>
      </c>
      <c r="R10" s="46" t="s">
        <v>3248</v>
      </c>
      <c r="S10" s="26">
        <v>1</v>
      </c>
      <c r="T10" s="8">
        <v>2</v>
      </c>
      <c r="V10" s="54"/>
      <c r="W10" s="56" t="s">
        <v>79</v>
      </c>
    </row>
    <row r="11" spans="1:24" ht="52.5" customHeight="1" x14ac:dyDescent="0.25">
      <c r="A11" s="157"/>
      <c r="B11" s="49" t="s">
        <v>80</v>
      </c>
      <c r="C11" s="14" t="s">
        <v>3249</v>
      </c>
      <c r="D11" s="15" t="s">
        <v>3250</v>
      </c>
      <c r="E11" s="6" t="s">
        <v>3251</v>
      </c>
      <c r="F11" s="6" t="s">
        <v>1475</v>
      </c>
      <c r="G11" s="6" t="s">
        <v>1476</v>
      </c>
      <c r="H11" s="13" t="s">
        <v>703</v>
      </c>
      <c r="I11" s="13" t="s">
        <v>704</v>
      </c>
      <c r="J11" s="13" t="s">
        <v>705</v>
      </c>
      <c r="K11" s="13" t="s">
        <v>706</v>
      </c>
      <c r="L11" s="13" t="s">
        <v>707</v>
      </c>
      <c r="M11" s="13" t="s">
        <v>986</v>
      </c>
      <c r="N11" s="13" t="s">
        <v>987</v>
      </c>
      <c r="O11" s="15" t="s">
        <v>1977</v>
      </c>
      <c r="P11" s="45" t="s">
        <v>3252</v>
      </c>
      <c r="Q11" s="45" t="s">
        <v>3253</v>
      </c>
      <c r="R11" s="46" t="s">
        <v>3254</v>
      </c>
      <c r="S11" s="26">
        <v>5</v>
      </c>
      <c r="T11" s="8">
        <v>5</v>
      </c>
    </row>
    <row r="12" spans="1:24" ht="52.5" customHeight="1" x14ac:dyDescent="0.25">
      <c r="A12" s="157"/>
      <c r="B12" s="49" t="s">
        <v>81</v>
      </c>
      <c r="C12" s="14" t="s">
        <v>3255</v>
      </c>
      <c r="D12" s="15" t="s">
        <v>3256</v>
      </c>
      <c r="E12" s="15" t="s">
        <v>3257</v>
      </c>
      <c r="F12" s="15" t="s">
        <v>3258</v>
      </c>
      <c r="G12" s="15" t="s">
        <v>3259</v>
      </c>
      <c r="H12" s="15" t="s">
        <v>812</v>
      </c>
      <c r="I12" s="15" t="s">
        <v>813</v>
      </c>
      <c r="J12" s="6" t="s">
        <v>814</v>
      </c>
      <c r="K12" s="6" t="s">
        <v>815</v>
      </c>
      <c r="L12" s="6" t="s">
        <v>816</v>
      </c>
      <c r="M12" s="13" t="s">
        <v>817</v>
      </c>
      <c r="N12" s="13" t="s">
        <v>818</v>
      </c>
      <c r="O12" s="15" t="s">
        <v>3260</v>
      </c>
      <c r="P12" s="45" t="s">
        <v>3261</v>
      </c>
      <c r="Q12" s="45" t="s">
        <v>3262</v>
      </c>
      <c r="R12" s="46" t="s">
        <v>3263</v>
      </c>
      <c r="S12" s="26">
        <v>3</v>
      </c>
      <c r="T12" s="8">
        <v>1</v>
      </c>
    </row>
    <row r="13" spans="1:24" ht="52.5" customHeight="1" x14ac:dyDescent="0.25">
      <c r="A13" s="157"/>
      <c r="B13" s="49" t="s">
        <v>82</v>
      </c>
      <c r="C13" s="7" t="s">
        <v>538</v>
      </c>
      <c r="D13" s="6" t="s">
        <v>539</v>
      </c>
      <c r="E13" s="13" t="s">
        <v>540</v>
      </c>
      <c r="F13" s="13" t="s">
        <v>541</v>
      </c>
      <c r="G13" s="13" t="s">
        <v>542</v>
      </c>
      <c r="H13" s="13" t="s">
        <v>543</v>
      </c>
      <c r="I13" s="13" t="s">
        <v>544</v>
      </c>
      <c r="J13" s="13" t="s">
        <v>545</v>
      </c>
      <c r="K13" s="13" t="s">
        <v>546</v>
      </c>
      <c r="L13" s="13" t="s">
        <v>547</v>
      </c>
      <c r="M13" s="6" t="s">
        <v>548</v>
      </c>
      <c r="N13" s="6" t="s">
        <v>549</v>
      </c>
      <c r="O13" s="15" t="s">
        <v>550</v>
      </c>
      <c r="P13" s="45" t="s">
        <v>3264</v>
      </c>
      <c r="Q13" s="45" t="s">
        <v>3265</v>
      </c>
      <c r="R13" s="46" t="s">
        <v>3266</v>
      </c>
      <c r="S13" s="26">
        <v>4</v>
      </c>
      <c r="T13" s="8">
        <v>8</v>
      </c>
    </row>
    <row r="14" spans="1:24" ht="52.5" customHeight="1" x14ac:dyDescent="0.25">
      <c r="A14" s="157"/>
      <c r="B14" s="49" t="s">
        <v>83</v>
      </c>
      <c r="C14" s="14" t="s">
        <v>3267</v>
      </c>
      <c r="D14" s="15" t="s">
        <v>3268</v>
      </c>
      <c r="E14" s="15" t="s">
        <v>3269</v>
      </c>
      <c r="F14" s="15" t="s">
        <v>3270</v>
      </c>
      <c r="G14" s="15" t="s">
        <v>3271</v>
      </c>
      <c r="H14" s="6" t="s">
        <v>1455</v>
      </c>
      <c r="I14" s="6" t="s">
        <v>1456</v>
      </c>
      <c r="J14" s="13" t="s">
        <v>1083</v>
      </c>
      <c r="K14" s="13" t="s">
        <v>1084</v>
      </c>
      <c r="L14" s="13" t="s">
        <v>1085</v>
      </c>
      <c r="M14" s="13" t="s">
        <v>1086</v>
      </c>
      <c r="N14" s="13" t="s">
        <v>1087</v>
      </c>
      <c r="O14" s="6" t="s">
        <v>1088</v>
      </c>
      <c r="P14" s="45" t="s">
        <v>3272</v>
      </c>
      <c r="Q14" s="45" t="s">
        <v>3273</v>
      </c>
      <c r="R14" s="46" t="s">
        <v>3274</v>
      </c>
      <c r="S14" s="26">
        <v>5</v>
      </c>
      <c r="T14" s="8">
        <v>3</v>
      </c>
    </row>
    <row r="15" spans="1:24" ht="52.5" customHeight="1" x14ac:dyDescent="0.25">
      <c r="A15" s="157"/>
      <c r="B15" s="49" t="s">
        <v>84</v>
      </c>
      <c r="C15" s="14" t="s">
        <v>3275</v>
      </c>
      <c r="D15" s="15" t="s">
        <v>3276</v>
      </c>
      <c r="E15" s="15" t="s">
        <v>588</v>
      </c>
      <c r="F15" s="6" t="s">
        <v>507</v>
      </c>
      <c r="G15" s="13" t="s">
        <v>508</v>
      </c>
      <c r="H15" s="13" t="s">
        <v>509</v>
      </c>
      <c r="I15" s="13" t="s">
        <v>510</v>
      </c>
      <c r="J15" s="13" t="s">
        <v>511</v>
      </c>
      <c r="K15" s="6" t="s">
        <v>512</v>
      </c>
      <c r="L15" s="6" t="s">
        <v>513</v>
      </c>
      <c r="M15" s="6" t="s">
        <v>514</v>
      </c>
      <c r="N15" s="6" t="s">
        <v>515</v>
      </c>
      <c r="O15" s="15" t="s">
        <v>589</v>
      </c>
      <c r="P15" s="45" t="s">
        <v>3277</v>
      </c>
      <c r="Q15" s="45" t="s">
        <v>3278</v>
      </c>
      <c r="R15" s="46" t="s">
        <v>3279</v>
      </c>
      <c r="S15" s="26">
        <v>1</v>
      </c>
      <c r="T15" s="8">
        <v>5</v>
      </c>
    </row>
    <row r="16" spans="1:24" ht="52.5" customHeight="1" x14ac:dyDescent="0.25">
      <c r="A16" s="157"/>
      <c r="B16" s="49" t="s">
        <v>85</v>
      </c>
      <c r="C16" s="14" t="s">
        <v>3280</v>
      </c>
      <c r="D16" s="15" t="s">
        <v>3281</v>
      </c>
      <c r="E16" s="15" t="s">
        <v>3282</v>
      </c>
      <c r="F16" s="15" t="s">
        <v>516</v>
      </c>
      <c r="G16" s="15" t="s">
        <v>517</v>
      </c>
      <c r="H16" s="15" t="s">
        <v>518</v>
      </c>
      <c r="I16" s="15" t="s">
        <v>519</v>
      </c>
      <c r="J16" s="6" t="s">
        <v>520</v>
      </c>
      <c r="K16" s="6" t="s">
        <v>521</v>
      </c>
      <c r="L16" s="13" t="s">
        <v>522</v>
      </c>
      <c r="M16" s="13" t="s">
        <v>523</v>
      </c>
      <c r="N16" s="13" t="s">
        <v>524</v>
      </c>
      <c r="O16" s="15" t="s">
        <v>1415</v>
      </c>
      <c r="P16" s="45" t="s">
        <v>3283</v>
      </c>
      <c r="Q16" s="45" t="s">
        <v>3284</v>
      </c>
      <c r="R16" s="46" t="s">
        <v>3285</v>
      </c>
      <c r="S16" s="26">
        <v>0</v>
      </c>
      <c r="T16" s="8">
        <v>3</v>
      </c>
    </row>
    <row r="17" spans="1:20" ht="52.5" customHeight="1" x14ac:dyDescent="0.25">
      <c r="A17" s="157"/>
      <c r="B17" s="49" t="s">
        <v>86</v>
      </c>
      <c r="C17" s="40" t="s">
        <v>655</v>
      </c>
      <c r="D17" s="13" t="s">
        <v>656</v>
      </c>
      <c r="E17" s="13" t="s">
        <v>657</v>
      </c>
      <c r="F17" s="13" t="s">
        <v>658</v>
      </c>
      <c r="G17" s="13" t="s">
        <v>659</v>
      </c>
      <c r="H17" s="13" t="s">
        <v>660</v>
      </c>
      <c r="I17" s="13" t="s">
        <v>661</v>
      </c>
      <c r="J17" s="6" t="s">
        <v>708</v>
      </c>
      <c r="K17" s="6" t="s">
        <v>709</v>
      </c>
      <c r="L17" s="6" t="s">
        <v>710</v>
      </c>
      <c r="M17" s="6" t="s">
        <v>988</v>
      </c>
      <c r="N17" s="6" t="s">
        <v>989</v>
      </c>
      <c r="O17" s="6" t="s">
        <v>990</v>
      </c>
      <c r="P17" s="45" t="s">
        <v>3286</v>
      </c>
      <c r="Q17" s="45" t="s">
        <v>3287</v>
      </c>
      <c r="R17" s="46" t="s">
        <v>3288</v>
      </c>
      <c r="S17" s="26">
        <v>4</v>
      </c>
      <c r="T17" s="8">
        <v>5</v>
      </c>
    </row>
    <row r="18" spans="1:20" ht="52.5" customHeight="1" x14ac:dyDescent="0.25">
      <c r="A18" s="157"/>
      <c r="B18" s="49" t="s">
        <v>87</v>
      </c>
      <c r="C18" s="14" t="s">
        <v>3289</v>
      </c>
      <c r="D18" s="15" t="s">
        <v>3290</v>
      </c>
      <c r="E18" s="15" t="s">
        <v>3291</v>
      </c>
      <c r="F18" s="15" t="s">
        <v>3292</v>
      </c>
      <c r="G18" s="15" t="s">
        <v>3293</v>
      </c>
      <c r="H18" s="6" t="s">
        <v>819</v>
      </c>
      <c r="I18" s="6" t="s">
        <v>820</v>
      </c>
      <c r="J18" s="13" t="s">
        <v>821</v>
      </c>
      <c r="K18" s="13" t="s">
        <v>822</v>
      </c>
      <c r="L18" s="13" t="s">
        <v>823</v>
      </c>
      <c r="M18" s="13" t="s">
        <v>824</v>
      </c>
      <c r="N18" s="13" t="s">
        <v>825</v>
      </c>
      <c r="O18" s="6" t="s">
        <v>826</v>
      </c>
      <c r="P18" s="45" t="s">
        <v>3294</v>
      </c>
      <c r="Q18" s="45" t="s">
        <v>3295</v>
      </c>
      <c r="R18" s="46" t="s">
        <v>3296</v>
      </c>
      <c r="S18" s="26">
        <v>5</v>
      </c>
      <c r="T18" s="8">
        <v>4</v>
      </c>
    </row>
    <row r="19" spans="1:20" ht="52.5" customHeight="1" x14ac:dyDescent="0.25">
      <c r="A19" s="157"/>
      <c r="B19" s="49" t="s">
        <v>88</v>
      </c>
      <c r="C19" s="14" t="s">
        <v>1034</v>
      </c>
      <c r="D19" s="15" t="s">
        <v>1035</v>
      </c>
      <c r="E19" s="6" t="s">
        <v>1036</v>
      </c>
      <c r="F19" s="13" t="s">
        <v>1037</v>
      </c>
      <c r="G19" s="13" t="s">
        <v>1038</v>
      </c>
      <c r="H19" s="13" t="s">
        <v>1039</v>
      </c>
      <c r="I19" s="13" t="s">
        <v>1040</v>
      </c>
      <c r="J19" s="13" t="s">
        <v>1041</v>
      </c>
      <c r="K19" s="13" t="s">
        <v>1042</v>
      </c>
      <c r="L19" s="13" t="s">
        <v>1043</v>
      </c>
      <c r="M19" s="13" t="s">
        <v>1044</v>
      </c>
      <c r="N19" s="13" t="s">
        <v>1045</v>
      </c>
      <c r="O19" s="13" t="s">
        <v>1046</v>
      </c>
      <c r="P19" s="45" t="s">
        <v>3297</v>
      </c>
      <c r="Q19" s="45" t="s">
        <v>3298</v>
      </c>
      <c r="R19" s="46" t="s">
        <v>3299</v>
      </c>
      <c r="S19" s="26">
        <v>0</v>
      </c>
      <c r="T19" s="8">
        <v>4</v>
      </c>
    </row>
    <row r="20" spans="1:20" ht="52.5" customHeight="1" x14ac:dyDescent="0.25">
      <c r="A20" s="157"/>
      <c r="B20" s="49" t="s">
        <v>89</v>
      </c>
      <c r="C20" s="14" t="s">
        <v>3300</v>
      </c>
      <c r="D20" s="15" t="s">
        <v>3301</v>
      </c>
      <c r="E20" s="15" t="s">
        <v>3302</v>
      </c>
      <c r="F20" s="15" t="s">
        <v>3303</v>
      </c>
      <c r="G20" s="15" t="s">
        <v>3304</v>
      </c>
      <c r="H20" s="6" t="s">
        <v>991</v>
      </c>
      <c r="I20" s="6" t="s">
        <v>992</v>
      </c>
      <c r="J20" s="13" t="s">
        <v>993</v>
      </c>
      <c r="K20" s="13" t="s">
        <v>994</v>
      </c>
      <c r="L20" s="13" t="s">
        <v>995</v>
      </c>
      <c r="M20" s="13" t="s">
        <v>996</v>
      </c>
      <c r="N20" s="13" t="s">
        <v>997</v>
      </c>
      <c r="O20" s="6" t="s">
        <v>1089</v>
      </c>
      <c r="P20" s="45" t="s">
        <v>3305</v>
      </c>
      <c r="Q20" s="45" t="s">
        <v>3306</v>
      </c>
      <c r="R20" s="46" t="s">
        <v>3307</v>
      </c>
      <c r="S20" s="26">
        <v>3</v>
      </c>
      <c r="T20" s="8">
        <v>2</v>
      </c>
    </row>
    <row r="21" spans="1:20" ht="52.5" customHeight="1" x14ac:dyDescent="0.25">
      <c r="A21" s="157"/>
      <c r="B21" s="49" t="s">
        <v>90</v>
      </c>
      <c r="C21" s="14" t="s">
        <v>3308</v>
      </c>
      <c r="D21" s="15" t="s">
        <v>3309</v>
      </c>
      <c r="E21" s="15" t="s">
        <v>3310</v>
      </c>
      <c r="F21" s="15" t="s">
        <v>3311</v>
      </c>
      <c r="G21" s="15" t="s">
        <v>3312</v>
      </c>
      <c r="H21" s="15" t="s">
        <v>3313</v>
      </c>
      <c r="I21" s="15" t="s">
        <v>3314</v>
      </c>
      <c r="J21" s="6" t="s">
        <v>3315</v>
      </c>
      <c r="K21" s="6" t="s">
        <v>3316</v>
      </c>
      <c r="L21" s="6" t="s">
        <v>1998</v>
      </c>
      <c r="M21" s="13" t="s">
        <v>584</v>
      </c>
      <c r="N21" s="13" t="s">
        <v>585</v>
      </c>
      <c r="O21" s="15" t="s">
        <v>3317</v>
      </c>
      <c r="P21" s="45" t="s">
        <v>3318</v>
      </c>
      <c r="Q21" s="45" t="s">
        <v>3319</v>
      </c>
      <c r="R21" s="46" t="s">
        <v>3320</v>
      </c>
      <c r="S21" s="26">
        <v>2</v>
      </c>
      <c r="T21" s="8">
        <v>3</v>
      </c>
    </row>
    <row r="22" spans="1:20" ht="52.5" customHeight="1" x14ac:dyDescent="0.25">
      <c r="A22" s="157"/>
      <c r="B22" s="49" t="s">
        <v>91</v>
      </c>
      <c r="C22" s="14" t="s">
        <v>3321</v>
      </c>
      <c r="D22" s="15" t="s">
        <v>3322</v>
      </c>
      <c r="E22" s="15" t="s">
        <v>3323</v>
      </c>
      <c r="F22" s="15" t="s">
        <v>3324</v>
      </c>
      <c r="G22" s="15" t="s">
        <v>3325</v>
      </c>
      <c r="H22" s="15" t="s">
        <v>3326</v>
      </c>
      <c r="I22" s="15" t="s">
        <v>3327</v>
      </c>
      <c r="J22" s="6" t="s">
        <v>3328</v>
      </c>
      <c r="K22" s="6" t="s">
        <v>3329</v>
      </c>
      <c r="L22" s="6" t="s">
        <v>1999</v>
      </c>
      <c r="M22" s="13" t="s">
        <v>586</v>
      </c>
      <c r="N22" s="13" t="s">
        <v>587</v>
      </c>
      <c r="O22" s="15" t="s">
        <v>3330</v>
      </c>
      <c r="P22" s="45" t="s">
        <v>3331</v>
      </c>
      <c r="Q22" s="45" t="s">
        <v>3332</v>
      </c>
      <c r="R22" s="46" t="s">
        <v>3333</v>
      </c>
      <c r="S22" s="26">
        <v>2</v>
      </c>
      <c r="T22" s="8">
        <v>3</v>
      </c>
    </row>
    <row r="23" spans="1:20" ht="52.5" customHeight="1" thickBot="1" x14ac:dyDescent="0.3">
      <c r="A23" s="158"/>
      <c r="B23" s="44" t="s">
        <v>92</v>
      </c>
      <c r="C23" s="9" t="s">
        <v>677</v>
      </c>
      <c r="D23" s="22" t="s">
        <v>678</v>
      </c>
      <c r="E23" s="22" t="s">
        <v>679</v>
      </c>
      <c r="F23" s="22" t="s">
        <v>680</v>
      </c>
      <c r="G23" s="22" t="s">
        <v>681</v>
      </c>
      <c r="H23" s="22" t="s">
        <v>682</v>
      </c>
      <c r="I23" s="22" t="s">
        <v>683</v>
      </c>
      <c r="J23" s="22" t="s">
        <v>684</v>
      </c>
      <c r="K23" s="22" t="s">
        <v>685</v>
      </c>
      <c r="L23" s="22" t="s">
        <v>686</v>
      </c>
      <c r="M23" s="22" t="s">
        <v>687</v>
      </c>
      <c r="N23" s="22" t="s">
        <v>688</v>
      </c>
      <c r="O23" s="16" t="s">
        <v>689</v>
      </c>
      <c r="P23" s="62" t="s">
        <v>3334</v>
      </c>
      <c r="Q23" s="62" t="s">
        <v>3335</v>
      </c>
      <c r="R23" s="77" t="s">
        <v>3336</v>
      </c>
      <c r="S23" s="27">
        <v>7</v>
      </c>
      <c r="T23" s="10">
        <v>6</v>
      </c>
    </row>
    <row r="24" spans="1:20" ht="52.5" customHeight="1" x14ac:dyDescent="0.25">
      <c r="A24" s="154" t="s">
        <v>93</v>
      </c>
      <c r="B24" s="48" t="s">
        <v>94</v>
      </c>
      <c r="C24" s="11" t="s">
        <v>3337</v>
      </c>
      <c r="D24" s="5" t="s">
        <v>3338</v>
      </c>
      <c r="E24" s="5" t="s">
        <v>2183</v>
      </c>
      <c r="F24" s="5" t="s">
        <v>2184</v>
      </c>
      <c r="G24" s="5" t="s">
        <v>2185</v>
      </c>
      <c r="H24" s="5" t="s">
        <v>2186</v>
      </c>
      <c r="I24" s="5" t="s">
        <v>2187</v>
      </c>
      <c r="J24" s="5" t="s">
        <v>2188</v>
      </c>
      <c r="K24" s="5" t="s">
        <v>2189</v>
      </c>
      <c r="L24" s="5" t="s">
        <v>2190</v>
      </c>
      <c r="M24" s="5" t="s">
        <v>2191</v>
      </c>
      <c r="N24" s="5" t="s">
        <v>2192</v>
      </c>
      <c r="O24" s="5" t="s">
        <v>2193</v>
      </c>
      <c r="P24" s="60" t="s">
        <v>3339</v>
      </c>
      <c r="Q24" s="60" t="s">
        <v>3340</v>
      </c>
      <c r="R24" s="76" t="s">
        <v>3341</v>
      </c>
      <c r="S24" s="78">
        <v>2</v>
      </c>
      <c r="T24" s="61">
        <v>0</v>
      </c>
    </row>
    <row r="25" spans="1:20" ht="52.5" customHeight="1" x14ac:dyDescent="0.25">
      <c r="A25" s="157"/>
      <c r="B25" s="49" t="s">
        <v>95</v>
      </c>
      <c r="C25" s="7" t="s">
        <v>1267</v>
      </c>
      <c r="D25" s="6" t="s">
        <v>1268</v>
      </c>
      <c r="E25" s="6" t="s">
        <v>1269</v>
      </c>
      <c r="F25" s="6" t="s">
        <v>1270</v>
      </c>
      <c r="G25" s="6" t="s">
        <v>1271</v>
      </c>
      <c r="H25" s="6" t="s">
        <v>1272</v>
      </c>
      <c r="I25" s="6" t="s">
        <v>1273</v>
      </c>
      <c r="J25" s="6" t="s">
        <v>1274</v>
      </c>
      <c r="K25" s="6" t="s">
        <v>1275</v>
      </c>
      <c r="L25" s="6" t="s">
        <v>1276</v>
      </c>
      <c r="M25" s="6" t="s">
        <v>1277</v>
      </c>
      <c r="N25" s="6" t="s">
        <v>1278</v>
      </c>
      <c r="O25" s="6" t="s">
        <v>1279</v>
      </c>
      <c r="P25" s="45" t="s">
        <v>1280</v>
      </c>
      <c r="Q25" s="45" t="s">
        <v>1281</v>
      </c>
      <c r="R25" s="46" t="s">
        <v>1282</v>
      </c>
      <c r="S25" s="28">
        <v>2</v>
      </c>
      <c r="T25" s="29">
        <v>3</v>
      </c>
    </row>
    <row r="26" spans="1:20" ht="52.5" customHeight="1" x14ac:dyDescent="0.25">
      <c r="A26" s="157"/>
      <c r="B26" s="49" t="s">
        <v>96</v>
      </c>
      <c r="C26" s="7" t="s">
        <v>1047</v>
      </c>
      <c r="D26" s="6" t="s">
        <v>1048</v>
      </c>
      <c r="E26" s="6" t="s">
        <v>714</v>
      </c>
      <c r="F26" s="6" t="s">
        <v>715</v>
      </c>
      <c r="G26" s="6" t="s">
        <v>716</v>
      </c>
      <c r="H26" s="6" t="s">
        <v>717</v>
      </c>
      <c r="I26" s="6" t="s">
        <v>718</v>
      </c>
      <c r="J26" s="13" t="s">
        <v>719</v>
      </c>
      <c r="K26" s="13" t="s">
        <v>720</v>
      </c>
      <c r="L26" s="13" t="s">
        <v>721</v>
      </c>
      <c r="M26" s="13" t="s">
        <v>1049</v>
      </c>
      <c r="N26" s="13" t="s">
        <v>1050</v>
      </c>
      <c r="O26" s="13" t="s">
        <v>1051</v>
      </c>
      <c r="P26" s="45" t="s">
        <v>3342</v>
      </c>
      <c r="Q26" s="45" t="s">
        <v>3343</v>
      </c>
      <c r="R26" s="46" t="s">
        <v>3344</v>
      </c>
      <c r="S26" s="28">
        <v>1</v>
      </c>
      <c r="T26" s="29">
        <v>2</v>
      </c>
    </row>
    <row r="27" spans="1:20" ht="52.5" customHeight="1" x14ac:dyDescent="0.25">
      <c r="A27" s="157"/>
      <c r="B27" s="49" t="s">
        <v>97</v>
      </c>
      <c r="C27" s="7" t="s">
        <v>483</v>
      </c>
      <c r="D27" s="6" t="s">
        <v>484</v>
      </c>
      <c r="E27" s="6" t="s">
        <v>485</v>
      </c>
      <c r="F27" s="6" t="s">
        <v>486</v>
      </c>
      <c r="G27" s="6" t="s">
        <v>487</v>
      </c>
      <c r="H27" s="6" t="s">
        <v>488</v>
      </c>
      <c r="I27" s="6" t="s">
        <v>489</v>
      </c>
      <c r="J27" s="6" t="s">
        <v>490</v>
      </c>
      <c r="K27" s="6" t="s">
        <v>491</v>
      </c>
      <c r="L27" s="6" t="s">
        <v>492</v>
      </c>
      <c r="M27" s="6" t="s">
        <v>493</v>
      </c>
      <c r="N27" s="6" t="s">
        <v>494</v>
      </c>
      <c r="O27" s="6" t="s">
        <v>495</v>
      </c>
      <c r="P27" s="45" t="s">
        <v>496</v>
      </c>
      <c r="Q27" s="45" t="s">
        <v>497</v>
      </c>
      <c r="R27" s="46" t="s">
        <v>498</v>
      </c>
      <c r="S27" s="28">
        <v>0</v>
      </c>
      <c r="T27" s="29">
        <v>1</v>
      </c>
    </row>
    <row r="28" spans="1:20" ht="52.5" customHeight="1" x14ac:dyDescent="0.25">
      <c r="A28" s="157"/>
      <c r="B28" s="49" t="s">
        <v>98</v>
      </c>
      <c r="C28" s="7" t="s">
        <v>3345</v>
      </c>
      <c r="D28" s="6" t="s">
        <v>3346</v>
      </c>
      <c r="E28" s="6" t="s">
        <v>394</v>
      </c>
      <c r="F28" s="6" t="s">
        <v>395</v>
      </c>
      <c r="G28" s="13" t="s">
        <v>396</v>
      </c>
      <c r="H28" s="13" t="s">
        <v>397</v>
      </c>
      <c r="I28" s="13" t="s">
        <v>398</v>
      </c>
      <c r="J28" s="13" t="s">
        <v>399</v>
      </c>
      <c r="K28" s="13" t="s">
        <v>400</v>
      </c>
      <c r="L28" s="13" t="s">
        <v>401</v>
      </c>
      <c r="M28" s="13" t="s">
        <v>402</v>
      </c>
      <c r="N28" s="13" t="s">
        <v>403</v>
      </c>
      <c r="O28" s="13" t="s">
        <v>404</v>
      </c>
      <c r="P28" s="45" t="s">
        <v>3347</v>
      </c>
      <c r="Q28" s="45" t="s">
        <v>3348</v>
      </c>
      <c r="R28" s="46" t="s">
        <v>3349</v>
      </c>
      <c r="S28" s="28">
        <v>3</v>
      </c>
      <c r="T28" s="29">
        <v>2</v>
      </c>
    </row>
    <row r="29" spans="1:20" ht="52.5" customHeight="1" x14ac:dyDescent="0.25">
      <c r="A29" s="157"/>
      <c r="B29" s="49" t="s">
        <v>99</v>
      </c>
      <c r="C29" s="14" t="s">
        <v>3350</v>
      </c>
      <c r="D29" s="15" t="s">
        <v>3351</v>
      </c>
      <c r="E29" s="6" t="s">
        <v>1794</v>
      </c>
      <c r="F29" s="6" t="s">
        <v>1795</v>
      </c>
      <c r="G29" s="6" t="s">
        <v>1796</v>
      </c>
      <c r="H29" s="6" t="s">
        <v>1797</v>
      </c>
      <c r="I29" s="6" t="s">
        <v>1798</v>
      </c>
      <c r="J29" s="6" t="s">
        <v>1090</v>
      </c>
      <c r="K29" s="6" t="s">
        <v>1091</v>
      </c>
      <c r="L29" s="13" t="s">
        <v>1092</v>
      </c>
      <c r="M29" s="13" t="s">
        <v>1093</v>
      </c>
      <c r="N29" s="13" t="s">
        <v>1094</v>
      </c>
      <c r="O29" s="6" t="s">
        <v>1095</v>
      </c>
      <c r="P29" s="45" t="s">
        <v>3352</v>
      </c>
      <c r="Q29" s="45" t="s">
        <v>3353</v>
      </c>
      <c r="R29" s="46" t="s">
        <v>3354</v>
      </c>
      <c r="S29" s="28">
        <v>2</v>
      </c>
      <c r="T29" s="29">
        <v>1</v>
      </c>
    </row>
    <row r="30" spans="1:20" ht="52.5" customHeight="1" x14ac:dyDescent="0.25">
      <c r="A30" s="157"/>
      <c r="B30" s="49" t="s">
        <v>100</v>
      </c>
      <c r="C30" s="7" t="s">
        <v>1283</v>
      </c>
      <c r="D30" s="13" t="s">
        <v>1284</v>
      </c>
      <c r="E30" s="13" t="s">
        <v>1285</v>
      </c>
      <c r="F30" s="13" t="s">
        <v>1286</v>
      </c>
      <c r="G30" s="13" t="s">
        <v>1287</v>
      </c>
      <c r="H30" s="13" t="s">
        <v>1288</v>
      </c>
      <c r="I30" s="13" t="s">
        <v>1289</v>
      </c>
      <c r="J30" s="13" t="s">
        <v>1290</v>
      </c>
      <c r="K30" s="13" t="s">
        <v>1291</v>
      </c>
      <c r="L30" s="13" t="s">
        <v>1292</v>
      </c>
      <c r="M30" s="13" t="s">
        <v>1293</v>
      </c>
      <c r="N30" s="6" t="s">
        <v>1294</v>
      </c>
      <c r="O30" s="6" t="s">
        <v>1295</v>
      </c>
      <c r="P30" s="45" t="s">
        <v>1296</v>
      </c>
      <c r="Q30" s="45" t="s">
        <v>1297</v>
      </c>
      <c r="R30" s="46" t="s">
        <v>1298</v>
      </c>
      <c r="S30" s="28">
        <v>3</v>
      </c>
      <c r="T30" s="29">
        <v>2</v>
      </c>
    </row>
    <row r="31" spans="1:20" ht="52.5" customHeight="1" x14ac:dyDescent="0.25">
      <c r="A31" s="157"/>
      <c r="B31" s="49" t="s">
        <v>101</v>
      </c>
      <c r="C31" s="14" t="s">
        <v>3355</v>
      </c>
      <c r="D31" s="15" t="s">
        <v>3356</v>
      </c>
      <c r="E31" s="6" t="s">
        <v>1660</v>
      </c>
      <c r="F31" s="6" t="s">
        <v>1661</v>
      </c>
      <c r="G31" s="6" t="s">
        <v>1662</v>
      </c>
      <c r="H31" s="6" t="s">
        <v>1170</v>
      </c>
      <c r="I31" s="6" t="s">
        <v>1171</v>
      </c>
      <c r="J31" s="6" t="s">
        <v>1096</v>
      </c>
      <c r="K31" s="13" t="s">
        <v>1097</v>
      </c>
      <c r="L31" s="13" t="s">
        <v>1098</v>
      </c>
      <c r="M31" s="13" t="s">
        <v>1099</v>
      </c>
      <c r="N31" s="13" t="s">
        <v>1100</v>
      </c>
      <c r="O31" s="13" t="s">
        <v>1101</v>
      </c>
      <c r="P31" s="45" t="s">
        <v>3357</v>
      </c>
      <c r="Q31" s="45" t="s">
        <v>3358</v>
      </c>
      <c r="R31" s="46" t="s">
        <v>3359</v>
      </c>
      <c r="S31" s="28">
        <v>4</v>
      </c>
      <c r="T31" s="29">
        <v>3</v>
      </c>
    </row>
    <row r="32" spans="1:20" ht="52.5" customHeight="1" x14ac:dyDescent="0.25">
      <c r="A32" s="157"/>
      <c r="B32" s="49" t="s">
        <v>102</v>
      </c>
      <c r="C32" s="14" t="s">
        <v>1978</v>
      </c>
      <c r="D32" s="15" t="s">
        <v>1979</v>
      </c>
      <c r="E32" s="15" t="s">
        <v>1980</v>
      </c>
      <c r="F32" s="6" t="s">
        <v>1386</v>
      </c>
      <c r="G32" s="6" t="s">
        <v>1387</v>
      </c>
      <c r="H32" s="6" t="s">
        <v>1388</v>
      </c>
      <c r="I32" s="6" t="s">
        <v>934</v>
      </c>
      <c r="J32" s="13" t="s">
        <v>935</v>
      </c>
      <c r="K32" s="13" t="s">
        <v>936</v>
      </c>
      <c r="L32" s="13" t="s">
        <v>937</v>
      </c>
      <c r="M32" s="13" t="s">
        <v>938</v>
      </c>
      <c r="N32" s="13" t="s">
        <v>939</v>
      </c>
      <c r="O32" s="13" t="s">
        <v>940</v>
      </c>
      <c r="P32" s="45" t="s">
        <v>3360</v>
      </c>
      <c r="Q32" s="45" t="s">
        <v>3361</v>
      </c>
      <c r="R32" s="46" t="s">
        <v>3362</v>
      </c>
      <c r="S32" s="28">
        <v>3</v>
      </c>
      <c r="T32" s="29">
        <v>4</v>
      </c>
    </row>
    <row r="33" spans="1:20" ht="52.5" customHeight="1" x14ac:dyDescent="0.25">
      <c r="A33" s="157"/>
      <c r="B33" s="49" t="s">
        <v>103</v>
      </c>
      <c r="C33" s="7" t="s">
        <v>1988</v>
      </c>
      <c r="D33" s="6" t="s">
        <v>1989</v>
      </c>
      <c r="E33" s="6" t="s">
        <v>1990</v>
      </c>
      <c r="F33" s="6" t="s">
        <v>998</v>
      </c>
      <c r="G33" s="6" t="s">
        <v>999</v>
      </c>
      <c r="H33" s="6" t="s">
        <v>1000</v>
      </c>
      <c r="I33" s="6" t="s">
        <v>1001</v>
      </c>
      <c r="J33" s="13" t="s">
        <v>1002</v>
      </c>
      <c r="K33" s="13" t="s">
        <v>1003</v>
      </c>
      <c r="L33" s="13" t="s">
        <v>1004</v>
      </c>
      <c r="M33" s="13" t="s">
        <v>1005</v>
      </c>
      <c r="N33" s="13" t="s">
        <v>1006</v>
      </c>
      <c r="O33" s="6" t="s">
        <v>1007</v>
      </c>
      <c r="P33" s="45" t="s">
        <v>3363</v>
      </c>
      <c r="Q33" s="45" t="s">
        <v>3364</v>
      </c>
      <c r="R33" s="46" t="s">
        <v>3365</v>
      </c>
      <c r="S33" s="28">
        <v>2</v>
      </c>
      <c r="T33" s="29">
        <v>3</v>
      </c>
    </row>
    <row r="34" spans="1:20" ht="52.5" customHeight="1" x14ac:dyDescent="0.25">
      <c r="A34" s="157"/>
      <c r="B34" s="49" t="s">
        <v>104</v>
      </c>
      <c r="C34" s="7" t="s">
        <v>590</v>
      </c>
      <c r="D34" s="6" t="s">
        <v>591</v>
      </c>
      <c r="E34" s="6" t="s">
        <v>592</v>
      </c>
      <c r="F34" s="6" t="s">
        <v>593</v>
      </c>
      <c r="G34" s="6" t="s">
        <v>594</v>
      </c>
      <c r="H34" s="6" t="s">
        <v>595</v>
      </c>
      <c r="I34" s="6" t="s">
        <v>596</v>
      </c>
      <c r="J34" s="6" t="s">
        <v>597</v>
      </c>
      <c r="K34" s="6" t="s">
        <v>598</v>
      </c>
      <c r="L34" s="6" t="s">
        <v>599</v>
      </c>
      <c r="M34" s="6" t="s">
        <v>600</v>
      </c>
      <c r="N34" s="6" t="s">
        <v>601</v>
      </c>
      <c r="O34" s="6" t="s">
        <v>602</v>
      </c>
      <c r="P34" s="45" t="s">
        <v>3366</v>
      </c>
      <c r="Q34" s="45" t="s">
        <v>3367</v>
      </c>
      <c r="R34" s="46" t="s">
        <v>3368</v>
      </c>
      <c r="S34" s="28">
        <v>16</v>
      </c>
      <c r="T34" s="29">
        <v>10</v>
      </c>
    </row>
    <row r="35" spans="1:20" ht="52.5" customHeight="1" x14ac:dyDescent="0.25">
      <c r="A35" s="157"/>
      <c r="B35" s="50" t="s">
        <v>105</v>
      </c>
      <c r="C35" s="7" t="s">
        <v>662</v>
      </c>
      <c r="D35" s="6" t="s">
        <v>663</v>
      </c>
      <c r="E35" s="6" t="s">
        <v>664</v>
      </c>
      <c r="F35" s="6" t="s">
        <v>665</v>
      </c>
      <c r="G35" s="6" t="s">
        <v>666</v>
      </c>
      <c r="H35" s="6" t="s">
        <v>667</v>
      </c>
      <c r="I35" s="6" t="s">
        <v>668</v>
      </c>
      <c r="J35" s="6" t="s">
        <v>711</v>
      </c>
      <c r="K35" s="6" t="s">
        <v>712</v>
      </c>
      <c r="L35" s="6" t="s">
        <v>713</v>
      </c>
      <c r="M35" s="6" t="s">
        <v>1149</v>
      </c>
      <c r="N35" s="6" t="s">
        <v>1150</v>
      </c>
      <c r="O35" s="6" t="s">
        <v>1151</v>
      </c>
      <c r="P35" s="45" t="s">
        <v>3369</v>
      </c>
      <c r="Q35" s="45" t="s">
        <v>3370</v>
      </c>
      <c r="R35" s="46" t="s">
        <v>3371</v>
      </c>
      <c r="S35" s="28">
        <v>11</v>
      </c>
      <c r="T35" s="29">
        <v>5</v>
      </c>
    </row>
    <row r="36" spans="1:20" ht="52.5" customHeight="1" thickBot="1" x14ac:dyDescent="0.3">
      <c r="A36" s="158"/>
      <c r="B36" s="44" t="s">
        <v>106</v>
      </c>
      <c r="C36" s="9" t="s">
        <v>743</v>
      </c>
      <c r="D36" s="16" t="s">
        <v>744</v>
      </c>
      <c r="E36" s="16" t="s">
        <v>745</v>
      </c>
      <c r="F36" s="16" t="s">
        <v>746</v>
      </c>
      <c r="G36" s="16" t="s">
        <v>747</v>
      </c>
      <c r="H36" s="16" t="s">
        <v>748</v>
      </c>
      <c r="I36" s="16" t="s">
        <v>749</v>
      </c>
      <c r="J36" s="16" t="s">
        <v>750</v>
      </c>
      <c r="K36" s="16" t="s">
        <v>751</v>
      </c>
      <c r="L36" s="16" t="s">
        <v>752</v>
      </c>
      <c r="M36" s="16" t="s">
        <v>753</v>
      </c>
      <c r="N36" s="16" t="s">
        <v>754</v>
      </c>
      <c r="O36" s="16" t="s">
        <v>755</v>
      </c>
      <c r="P36" s="62" t="s">
        <v>756</v>
      </c>
      <c r="Q36" s="62" t="s">
        <v>757</v>
      </c>
      <c r="R36" s="77" t="s">
        <v>758</v>
      </c>
      <c r="S36" s="30">
        <v>8</v>
      </c>
      <c r="T36" s="31">
        <v>1</v>
      </c>
    </row>
    <row r="37" spans="1:20" ht="52.5" customHeight="1" x14ac:dyDescent="0.25">
      <c r="A37" s="154" t="s">
        <v>107</v>
      </c>
      <c r="B37" s="48" t="s">
        <v>108</v>
      </c>
      <c r="C37" s="17" t="s">
        <v>1477</v>
      </c>
      <c r="D37" s="18" t="s">
        <v>1478</v>
      </c>
      <c r="E37" s="5" t="s">
        <v>434</v>
      </c>
      <c r="F37" s="5" t="s">
        <v>435</v>
      </c>
      <c r="G37" s="5" t="s">
        <v>436</v>
      </c>
      <c r="H37" s="19" t="s">
        <v>437</v>
      </c>
      <c r="I37" s="19" t="s">
        <v>438</v>
      </c>
      <c r="J37" s="19" t="s">
        <v>439</v>
      </c>
      <c r="K37" s="5" t="s">
        <v>440</v>
      </c>
      <c r="L37" s="5" t="s">
        <v>441</v>
      </c>
      <c r="M37" s="19" t="s">
        <v>442</v>
      </c>
      <c r="N37" s="19" t="s">
        <v>443</v>
      </c>
      <c r="O37" s="5" t="s">
        <v>444</v>
      </c>
      <c r="P37" s="60" t="s">
        <v>3372</v>
      </c>
      <c r="Q37" s="60" t="s">
        <v>3373</v>
      </c>
      <c r="R37" s="76" t="s">
        <v>3374</v>
      </c>
      <c r="S37" s="78">
        <v>8</v>
      </c>
      <c r="T37" s="61">
        <v>3</v>
      </c>
    </row>
    <row r="38" spans="1:20" ht="52.5" customHeight="1" x14ac:dyDescent="0.25">
      <c r="A38" s="157"/>
      <c r="B38" s="49" t="s">
        <v>109</v>
      </c>
      <c r="C38" s="14" t="s">
        <v>3375</v>
      </c>
      <c r="D38" s="15" t="s">
        <v>3376</v>
      </c>
      <c r="E38" s="6" t="s">
        <v>1942</v>
      </c>
      <c r="F38" s="6" t="s">
        <v>1371</v>
      </c>
      <c r="G38" s="6" t="s">
        <v>1372</v>
      </c>
      <c r="H38" s="6" t="s">
        <v>827</v>
      </c>
      <c r="I38" s="13" t="s">
        <v>828</v>
      </c>
      <c r="J38" s="6" t="s">
        <v>829</v>
      </c>
      <c r="K38" s="6" t="s">
        <v>830</v>
      </c>
      <c r="L38" s="13" t="s">
        <v>831</v>
      </c>
      <c r="M38" s="13" t="s">
        <v>832</v>
      </c>
      <c r="N38" s="13" t="s">
        <v>833</v>
      </c>
      <c r="O38" s="6" t="s">
        <v>941</v>
      </c>
      <c r="P38" s="45" t="s">
        <v>3377</v>
      </c>
      <c r="Q38" s="45" t="s">
        <v>3378</v>
      </c>
      <c r="R38" s="46" t="s">
        <v>3379</v>
      </c>
      <c r="S38" s="28">
        <v>8</v>
      </c>
      <c r="T38" s="29">
        <v>4</v>
      </c>
    </row>
    <row r="39" spans="1:20" ht="52.5" customHeight="1" x14ac:dyDescent="0.25">
      <c r="A39" s="157"/>
      <c r="B39" s="49" t="s">
        <v>110</v>
      </c>
      <c r="C39" s="14" t="s">
        <v>3380</v>
      </c>
      <c r="D39" s="15" t="s">
        <v>3381</v>
      </c>
      <c r="E39" s="15" t="s">
        <v>3382</v>
      </c>
      <c r="F39" s="15" t="s">
        <v>3383</v>
      </c>
      <c r="G39" s="15" t="s">
        <v>3384</v>
      </c>
      <c r="H39" s="15" t="s">
        <v>834</v>
      </c>
      <c r="I39" s="15" t="s">
        <v>835</v>
      </c>
      <c r="J39" s="6" t="s">
        <v>836</v>
      </c>
      <c r="K39" s="6" t="s">
        <v>837</v>
      </c>
      <c r="L39" s="6" t="s">
        <v>838</v>
      </c>
      <c r="M39" s="13" t="s">
        <v>839</v>
      </c>
      <c r="N39" s="13" t="s">
        <v>840</v>
      </c>
      <c r="O39" s="6" t="s">
        <v>1102</v>
      </c>
      <c r="P39" s="45" t="s">
        <v>3385</v>
      </c>
      <c r="Q39" s="45" t="s">
        <v>3386</v>
      </c>
      <c r="R39" s="46" t="s">
        <v>3387</v>
      </c>
      <c r="S39" s="28">
        <v>6</v>
      </c>
      <c r="T39" s="29">
        <v>4</v>
      </c>
    </row>
    <row r="40" spans="1:20" ht="52.5" customHeight="1" x14ac:dyDescent="0.25">
      <c r="A40" s="157"/>
      <c r="B40" s="49" t="s">
        <v>111</v>
      </c>
      <c r="C40" s="14" t="s">
        <v>3388</v>
      </c>
      <c r="D40" s="15" t="s">
        <v>3389</v>
      </c>
      <c r="E40" s="6" t="s">
        <v>2050</v>
      </c>
      <c r="F40" s="6" t="s">
        <v>1235</v>
      </c>
      <c r="G40" s="6" t="s">
        <v>1236</v>
      </c>
      <c r="H40" s="13" t="s">
        <v>765</v>
      </c>
      <c r="I40" s="13" t="s">
        <v>766</v>
      </c>
      <c r="J40" s="13" t="s">
        <v>767</v>
      </c>
      <c r="K40" s="13" t="s">
        <v>768</v>
      </c>
      <c r="L40" s="13" t="s">
        <v>769</v>
      </c>
      <c r="M40" s="13" t="s">
        <v>770</v>
      </c>
      <c r="N40" s="13" t="s">
        <v>771</v>
      </c>
      <c r="O40" s="6" t="s">
        <v>772</v>
      </c>
      <c r="P40" s="45" t="s">
        <v>3390</v>
      </c>
      <c r="Q40" s="45" t="s">
        <v>3391</v>
      </c>
      <c r="R40" s="46" t="s">
        <v>3392</v>
      </c>
      <c r="S40" s="28">
        <v>12</v>
      </c>
      <c r="T40" s="29">
        <v>6</v>
      </c>
    </row>
    <row r="41" spans="1:20" ht="52.5" customHeight="1" x14ac:dyDescent="0.25">
      <c r="A41" s="157"/>
      <c r="B41" s="51" t="s">
        <v>112</v>
      </c>
      <c r="C41" s="14" t="s">
        <v>3393</v>
      </c>
      <c r="D41" s="15" t="s">
        <v>3394</v>
      </c>
      <c r="E41" s="15" t="s">
        <v>3395</v>
      </c>
      <c r="F41" s="15" t="s">
        <v>3396</v>
      </c>
      <c r="G41" s="15" t="s">
        <v>3397</v>
      </c>
      <c r="H41" s="15" t="s">
        <v>2256</v>
      </c>
      <c r="I41" s="15" t="s">
        <v>2257</v>
      </c>
      <c r="J41" s="6" t="s">
        <v>2000</v>
      </c>
      <c r="K41" s="6" t="s">
        <v>2001</v>
      </c>
      <c r="L41" s="13" t="s">
        <v>1370</v>
      </c>
      <c r="M41" s="13" t="s">
        <v>1103</v>
      </c>
      <c r="N41" s="13" t="s">
        <v>1104</v>
      </c>
      <c r="O41" s="6" t="s">
        <v>2002</v>
      </c>
      <c r="P41" s="45" t="s">
        <v>3398</v>
      </c>
      <c r="Q41" s="45" t="s">
        <v>3399</v>
      </c>
      <c r="R41" s="46" t="s">
        <v>3400</v>
      </c>
      <c r="S41" s="28">
        <v>2</v>
      </c>
      <c r="T41" s="29">
        <v>2</v>
      </c>
    </row>
    <row r="42" spans="1:20" ht="52.5" customHeight="1" x14ac:dyDescent="0.25">
      <c r="A42" s="157"/>
      <c r="B42" s="49" t="s">
        <v>113</v>
      </c>
      <c r="C42" s="14" t="s">
        <v>3401</v>
      </c>
      <c r="D42" s="15" t="s">
        <v>3402</v>
      </c>
      <c r="E42" s="6" t="s">
        <v>1829</v>
      </c>
      <c r="F42" s="6" t="s">
        <v>1830</v>
      </c>
      <c r="G42" s="6" t="s">
        <v>1831</v>
      </c>
      <c r="H42" s="6" t="s">
        <v>1832</v>
      </c>
      <c r="I42" s="6" t="s">
        <v>1833</v>
      </c>
      <c r="J42" s="6" t="s">
        <v>1643</v>
      </c>
      <c r="K42" s="6" t="s">
        <v>1644</v>
      </c>
      <c r="L42" s="6" t="s">
        <v>1645</v>
      </c>
      <c r="M42" s="13" t="s">
        <v>1646</v>
      </c>
      <c r="N42" s="13" t="s">
        <v>1647</v>
      </c>
      <c r="O42" s="6" t="s">
        <v>1834</v>
      </c>
      <c r="P42" s="45" t="s">
        <v>3403</v>
      </c>
      <c r="Q42" s="45" t="s">
        <v>3404</v>
      </c>
      <c r="R42" s="46" t="s">
        <v>3405</v>
      </c>
      <c r="S42" s="28">
        <v>4</v>
      </c>
      <c r="T42" s="29">
        <v>0</v>
      </c>
    </row>
    <row r="43" spans="1:20" ht="52.5" customHeight="1" x14ac:dyDescent="0.25">
      <c r="A43" s="157"/>
      <c r="B43" s="49" t="s">
        <v>114</v>
      </c>
      <c r="C43" s="7" t="s">
        <v>1008</v>
      </c>
      <c r="D43" s="6" t="s">
        <v>1009</v>
      </c>
      <c r="E43" s="13" t="s">
        <v>1010</v>
      </c>
      <c r="F43" s="13" t="s">
        <v>1011</v>
      </c>
      <c r="G43" s="13" t="s">
        <v>1012</v>
      </c>
      <c r="H43" s="13" t="s">
        <v>1013</v>
      </c>
      <c r="I43" s="13" t="s">
        <v>1014</v>
      </c>
      <c r="J43" s="13" t="s">
        <v>1015</v>
      </c>
      <c r="K43" s="13" t="s">
        <v>1016</v>
      </c>
      <c r="L43" s="13" t="s">
        <v>1017</v>
      </c>
      <c r="M43" s="13" t="s">
        <v>1018</v>
      </c>
      <c r="N43" s="13" t="s">
        <v>1019</v>
      </c>
      <c r="O43" s="13" t="s">
        <v>1020</v>
      </c>
      <c r="P43" s="45" t="s">
        <v>3406</v>
      </c>
      <c r="Q43" s="45" t="s">
        <v>3407</v>
      </c>
      <c r="R43" s="46" t="s">
        <v>3408</v>
      </c>
      <c r="S43" s="28">
        <v>0</v>
      </c>
      <c r="T43" s="29">
        <v>3</v>
      </c>
    </row>
    <row r="44" spans="1:20" ht="52.5" customHeight="1" x14ac:dyDescent="0.25">
      <c r="A44" s="157"/>
      <c r="B44" s="49" t="s">
        <v>115</v>
      </c>
      <c r="C44" s="14" t="s">
        <v>3409</v>
      </c>
      <c r="D44" s="15" t="s">
        <v>3410</v>
      </c>
      <c r="E44" s="15" t="s">
        <v>3411</v>
      </c>
      <c r="F44" s="15" t="s">
        <v>3412</v>
      </c>
      <c r="G44" s="15" t="s">
        <v>3413</v>
      </c>
      <c r="H44" s="15" t="s">
        <v>3414</v>
      </c>
      <c r="I44" s="15" t="s">
        <v>3415</v>
      </c>
      <c r="J44" s="6" t="s">
        <v>3416</v>
      </c>
      <c r="K44" s="6" t="s">
        <v>3417</v>
      </c>
      <c r="L44" s="6" t="s">
        <v>3418</v>
      </c>
      <c r="M44" s="13" t="s">
        <v>1520</v>
      </c>
      <c r="N44" s="13" t="s">
        <v>1521</v>
      </c>
      <c r="O44" s="6" t="s">
        <v>1522</v>
      </c>
      <c r="P44" s="45" t="s">
        <v>3419</v>
      </c>
      <c r="Q44" s="45" t="s">
        <v>3420</v>
      </c>
      <c r="R44" s="46" t="s">
        <v>3421</v>
      </c>
      <c r="S44" s="28">
        <v>1</v>
      </c>
      <c r="T44" s="29">
        <v>0</v>
      </c>
    </row>
    <row r="45" spans="1:20" ht="52.5" customHeight="1" x14ac:dyDescent="0.25">
      <c r="A45" s="157"/>
      <c r="B45" s="49" t="s">
        <v>116</v>
      </c>
      <c r="C45" s="14" t="s">
        <v>3422</v>
      </c>
      <c r="D45" s="15" t="s">
        <v>3423</v>
      </c>
      <c r="E45" s="6" t="s">
        <v>2265</v>
      </c>
      <c r="F45" s="6" t="s">
        <v>2266</v>
      </c>
      <c r="G45" s="6" t="s">
        <v>2267</v>
      </c>
      <c r="H45" s="13" t="s">
        <v>2268</v>
      </c>
      <c r="I45" s="13" t="s">
        <v>2269</v>
      </c>
      <c r="J45" s="6" t="s">
        <v>2270</v>
      </c>
      <c r="K45" s="6" t="s">
        <v>2271</v>
      </c>
      <c r="L45" s="6" t="s">
        <v>2272</v>
      </c>
      <c r="M45" s="13" t="s">
        <v>910</v>
      </c>
      <c r="N45" s="13" t="s">
        <v>911</v>
      </c>
      <c r="O45" s="6" t="s">
        <v>2273</v>
      </c>
      <c r="P45" s="45" t="s">
        <v>3424</v>
      </c>
      <c r="Q45" s="45" t="s">
        <v>3425</v>
      </c>
      <c r="R45" s="46" t="s">
        <v>3426</v>
      </c>
      <c r="S45" s="28">
        <v>3</v>
      </c>
      <c r="T45" s="29">
        <v>0</v>
      </c>
    </row>
    <row r="46" spans="1:20" ht="52.5" customHeight="1" x14ac:dyDescent="0.25">
      <c r="A46" s="157"/>
      <c r="B46" s="49" t="s">
        <v>117</v>
      </c>
      <c r="C46" s="14" t="s">
        <v>3427</v>
      </c>
      <c r="D46" s="15" t="s">
        <v>3428</v>
      </c>
      <c r="E46" s="6" t="s">
        <v>445</v>
      </c>
      <c r="F46" s="6" t="s">
        <v>446</v>
      </c>
      <c r="G46" s="6" t="s">
        <v>447</v>
      </c>
      <c r="H46" s="6" t="s">
        <v>448</v>
      </c>
      <c r="I46" s="6" t="s">
        <v>449</v>
      </c>
      <c r="J46" s="6" t="s">
        <v>450</v>
      </c>
      <c r="K46" s="6" t="s">
        <v>451</v>
      </c>
      <c r="L46" s="6" t="s">
        <v>452</v>
      </c>
      <c r="M46" s="13" t="s">
        <v>453</v>
      </c>
      <c r="N46" s="13" t="s">
        <v>454</v>
      </c>
      <c r="O46" s="6" t="s">
        <v>455</v>
      </c>
      <c r="P46" s="45" t="s">
        <v>3429</v>
      </c>
      <c r="Q46" s="45" t="s">
        <v>3430</v>
      </c>
      <c r="R46" s="46" t="s">
        <v>3431</v>
      </c>
      <c r="S46" s="28">
        <v>12</v>
      </c>
      <c r="T46" s="29">
        <v>6</v>
      </c>
    </row>
    <row r="47" spans="1:20" ht="52.5" customHeight="1" x14ac:dyDescent="0.25">
      <c r="A47" s="157"/>
      <c r="B47" s="49" t="s">
        <v>118</v>
      </c>
      <c r="C47" s="14" t="s">
        <v>3432</v>
      </c>
      <c r="D47" s="15" t="s">
        <v>3433</v>
      </c>
      <c r="E47" s="15" t="s">
        <v>1818</v>
      </c>
      <c r="F47" s="6" t="s">
        <v>1819</v>
      </c>
      <c r="G47" s="6" t="s">
        <v>1820</v>
      </c>
      <c r="H47" s="6" t="s">
        <v>1821</v>
      </c>
      <c r="I47" s="6" t="s">
        <v>1822</v>
      </c>
      <c r="J47" s="6" t="s">
        <v>1823</v>
      </c>
      <c r="K47" s="6" t="s">
        <v>1824</v>
      </c>
      <c r="L47" s="6" t="s">
        <v>1825</v>
      </c>
      <c r="M47" s="13" t="s">
        <v>1826</v>
      </c>
      <c r="N47" s="13" t="s">
        <v>1827</v>
      </c>
      <c r="O47" s="6" t="s">
        <v>1828</v>
      </c>
      <c r="P47" s="45" t="s">
        <v>3434</v>
      </c>
      <c r="Q47" s="45" t="s">
        <v>3435</v>
      </c>
      <c r="R47" s="46" t="s">
        <v>3436</v>
      </c>
      <c r="S47" s="28">
        <v>1</v>
      </c>
      <c r="T47" s="29">
        <v>0</v>
      </c>
    </row>
    <row r="48" spans="1:20" ht="52.5" customHeight="1" x14ac:dyDescent="0.25">
      <c r="A48" s="157"/>
      <c r="B48" s="49" t="s">
        <v>119</v>
      </c>
      <c r="C48" s="7" t="s">
        <v>3437</v>
      </c>
      <c r="D48" s="6" t="s">
        <v>3438</v>
      </c>
      <c r="E48" s="6" t="s">
        <v>3439</v>
      </c>
      <c r="F48" s="6" t="s">
        <v>3440</v>
      </c>
      <c r="G48" s="6" t="s">
        <v>3441</v>
      </c>
      <c r="H48" s="6" t="s">
        <v>3442</v>
      </c>
      <c r="I48" s="6" t="s">
        <v>3443</v>
      </c>
      <c r="J48" s="6" t="s">
        <v>3444</v>
      </c>
      <c r="K48" s="6" t="s">
        <v>3445</v>
      </c>
      <c r="L48" s="6" t="s">
        <v>3446</v>
      </c>
      <c r="M48" s="6" t="s">
        <v>3447</v>
      </c>
      <c r="N48" s="6" t="s">
        <v>3448</v>
      </c>
      <c r="O48" s="6" t="s">
        <v>3449</v>
      </c>
      <c r="P48" s="45" t="s">
        <v>3450</v>
      </c>
      <c r="Q48" s="45" t="s">
        <v>3451</v>
      </c>
      <c r="R48" s="46" t="s">
        <v>3452</v>
      </c>
      <c r="S48" s="28">
        <v>0</v>
      </c>
      <c r="T48" s="29">
        <v>0</v>
      </c>
    </row>
    <row r="49" spans="1:20" ht="52.5" customHeight="1" x14ac:dyDescent="0.25">
      <c r="A49" s="157"/>
      <c r="B49" s="49" t="s">
        <v>120</v>
      </c>
      <c r="C49" s="7" t="s">
        <v>1914</v>
      </c>
      <c r="D49" s="6" t="s">
        <v>1915</v>
      </c>
      <c r="E49" s="6" t="s">
        <v>1916</v>
      </c>
      <c r="F49" s="6" t="s">
        <v>1917</v>
      </c>
      <c r="G49" s="6" t="s">
        <v>1918</v>
      </c>
      <c r="H49" s="6" t="s">
        <v>1919</v>
      </c>
      <c r="I49" s="6" t="s">
        <v>1920</v>
      </c>
      <c r="J49" s="6" t="s">
        <v>1921</v>
      </c>
      <c r="K49" s="6" t="s">
        <v>1922</v>
      </c>
      <c r="L49" s="6" t="s">
        <v>1923</v>
      </c>
      <c r="M49" s="6" t="s">
        <v>1924</v>
      </c>
      <c r="N49" s="6" t="s">
        <v>1925</v>
      </c>
      <c r="O49" s="6" t="s">
        <v>1926</v>
      </c>
      <c r="P49" s="45" t="s">
        <v>1927</v>
      </c>
      <c r="Q49" s="45" t="s">
        <v>1928</v>
      </c>
      <c r="R49" s="46" t="s">
        <v>1929</v>
      </c>
      <c r="S49" s="28">
        <v>2</v>
      </c>
      <c r="T49" s="29">
        <v>0</v>
      </c>
    </row>
    <row r="50" spans="1:20" ht="52.5" customHeight="1" x14ac:dyDescent="0.25">
      <c r="A50" s="157"/>
      <c r="B50" s="49" t="s">
        <v>121</v>
      </c>
      <c r="C50" s="7" t="s">
        <v>1544</v>
      </c>
      <c r="D50" s="6" t="s">
        <v>1545</v>
      </c>
      <c r="E50" s="6" t="s">
        <v>1546</v>
      </c>
      <c r="F50" s="6" t="s">
        <v>1547</v>
      </c>
      <c r="G50" s="6" t="s">
        <v>1548</v>
      </c>
      <c r="H50" s="6" t="s">
        <v>1549</v>
      </c>
      <c r="I50" s="6" t="s">
        <v>1550</v>
      </c>
      <c r="J50" s="6" t="s">
        <v>1551</v>
      </c>
      <c r="K50" s="6" t="s">
        <v>1552</v>
      </c>
      <c r="L50" s="6" t="s">
        <v>1553</v>
      </c>
      <c r="M50" s="6" t="s">
        <v>1554</v>
      </c>
      <c r="N50" s="6" t="s">
        <v>1555</v>
      </c>
      <c r="O50" s="6" t="s">
        <v>1556</v>
      </c>
      <c r="P50" s="45" t="s">
        <v>1557</v>
      </c>
      <c r="Q50" s="45" t="s">
        <v>1558</v>
      </c>
      <c r="R50" s="46" t="s">
        <v>1559</v>
      </c>
      <c r="S50" s="28">
        <v>5</v>
      </c>
      <c r="T50" s="29">
        <v>0</v>
      </c>
    </row>
    <row r="51" spans="1:20" ht="52.5" customHeight="1" x14ac:dyDescent="0.25">
      <c r="A51" s="157"/>
      <c r="B51" s="49" t="s">
        <v>122</v>
      </c>
      <c r="C51" s="14" t="s">
        <v>1479</v>
      </c>
      <c r="D51" s="15" t="s">
        <v>1480</v>
      </c>
      <c r="E51" s="6" t="s">
        <v>1322</v>
      </c>
      <c r="F51" s="6" t="s">
        <v>1323</v>
      </c>
      <c r="G51" s="13" t="s">
        <v>1324</v>
      </c>
      <c r="H51" s="13" t="s">
        <v>1325</v>
      </c>
      <c r="I51" s="13" t="s">
        <v>1326</v>
      </c>
      <c r="J51" s="13" t="s">
        <v>1327</v>
      </c>
      <c r="K51" s="13" t="s">
        <v>1328</v>
      </c>
      <c r="L51" s="13" t="s">
        <v>1329</v>
      </c>
      <c r="M51" s="13" t="s">
        <v>2212</v>
      </c>
      <c r="N51" s="13" t="s">
        <v>2213</v>
      </c>
      <c r="O51" s="6" t="s">
        <v>2214</v>
      </c>
      <c r="P51" s="45" t="s">
        <v>3453</v>
      </c>
      <c r="Q51" s="45" t="s">
        <v>3454</v>
      </c>
      <c r="R51" s="46" t="s">
        <v>3455</v>
      </c>
      <c r="S51" s="28">
        <v>4</v>
      </c>
      <c r="T51" s="29">
        <v>1</v>
      </c>
    </row>
    <row r="52" spans="1:20" ht="52.5" customHeight="1" x14ac:dyDescent="0.25">
      <c r="A52" s="157"/>
      <c r="B52" s="49" t="s">
        <v>123</v>
      </c>
      <c r="C52" s="14" t="s">
        <v>3456</v>
      </c>
      <c r="D52" s="15" t="s">
        <v>3457</v>
      </c>
      <c r="E52" s="15" t="s">
        <v>3458</v>
      </c>
      <c r="F52" s="15" t="s">
        <v>3459</v>
      </c>
      <c r="G52" s="15" t="s">
        <v>3460</v>
      </c>
      <c r="H52" s="15" t="s">
        <v>3461</v>
      </c>
      <c r="I52" s="15" t="s">
        <v>3462</v>
      </c>
      <c r="J52" s="6" t="s">
        <v>3463</v>
      </c>
      <c r="K52" s="6" t="s">
        <v>3464</v>
      </c>
      <c r="L52" s="6" t="s">
        <v>892</v>
      </c>
      <c r="M52" s="13" t="s">
        <v>893</v>
      </c>
      <c r="N52" s="13" t="s">
        <v>894</v>
      </c>
      <c r="O52" s="6" t="s">
        <v>3465</v>
      </c>
      <c r="P52" s="45" t="s">
        <v>3466</v>
      </c>
      <c r="Q52" s="45" t="s">
        <v>3467</v>
      </c>
      <c r="R52" s="46" t="s">
        <v>3468</v>
      </c>
      <c r="S52" s="28">
        <v>0</v>
      </c>
      <c r="T52" s="29">
        <v>1</v>
      </c>
    </row>
    <row r="53" spans="1:20" ht="52.5" customHeight="1" x14ac:dyDescent="0.25">
      <c r="A53" s="157"/>
      <c r="B53" s="49" t="s">
        <v>124</v>
      </c>
      <c r="C53" s="14" t="s">
        <v>2079</v>
      </c>
      <c r="D53" s="15" t="s">
        <v>2080</v>
      </c>
      <c r="E53" s="6" t="s">
        <v>1439</v>
      </c>
      <c r="F53" s="6" t="s">
        <v>1440</v>
      </c>
      <c r="G53" s="6" t="s">
        <v>1441</v>
      </c>
      <c r="H53" s="6" t="s">
        <v>1442</v>
      </c>
      <c r="I53" s="6" t="s">
        <v>1443</v>
      </c>
      <c r="J53" s="6" t="s">
        <v>1444</v>
      </c>
      <c r="K53" s="6" t="s">
        <v>1445</v>
      </c>
      <c r="L53" s="6" t="s">
        <v>1446</v>
      </c>
      <c r="M53" s="13" t="s">
        <v>1849</v>
      </c>
      <c r="N53" s="13" t="s">
        <v>1850</v>
      </c>
      <c r="O53" s="6" t="s">
        <v>1851</v>
      </c>
      <c r="P53" s="45" t="s">
        <v>2081</v>
      </c>
      <c r="Q53" s="45" t="s">
        <v>2082</v>
      </c>
      <c r="R53" s="46" t="s">
        <v>2083</v>
      </c>
      <c r="S53" s="28">
        <v>8</v>
      </c>
      <c r="T53" s="29">
        <v>0</v>
      </c>
    </row>
    <row r="54" spans="1:20" ht="52.5" customHeight="1" x14ac:dyDescent="0.25">
      <c r="A54" s="157"/>
      <c r="B54" s="49" t="s">
        <v>125</v>
      </c>
      <c r="C54" s="14" t="s">
        <v>3469</v>
      </c>
      <c r="D54" s="15" t="s">
        <v>3470</v>
      </c>
      <c r="E54" s="6" t="s">
        <v>1694</v>
      </c>
      <c r="F54" s="6" t="s">
        <v>1695</v>
      </c>
      <c r="G54" s="6" t="s">
        <v>1696</v>
      </c>
      <c r="H54" s="6" t="s">
        <v>1697</v>
      </c>
      <c r="I54" s="6" t="s">
        <v>1698</v>
      </c>
      <c r="J54" s="6" t="s">
        <v>1699</v>
      </c>
      <c r="K54" s="6" t="s">
        <v>1700</v>
      </c>
      <c r="L54" s="6" t="s">
        <v>1701</v>
      </c>
      <c r="M54" s="13" t="s">
        <v>1702</v>
      </c>
      <c r="N54" s="13" t="s">
        <v>1703</v>
      </c>
      <c r="O54" s="6" t="s">
        <v>1704</v>
      </c>
      <c r="P54" s="45" t="s">
        <v>3471</v>
      </c>
      <c r="Q54" s="45" t="s">
        <v>3472</v>
      </c>
      <c r="R54" s="46" t="s">
        <v>3473</v>
      </c>
      <c r="S54" s="28">
        <v>3</v>
      </c>
      <c r="T54" s="29">
        <v>0</v>
      </c>
    </row>
    <row r="55" spans="1:20" ht="52.5" customHeight="1" x14ac:dyDescent="0.25">
      <c r="A55" s="157"/>
      <c r="B55" s="49" t="s">
        <v>126</v>
      </c>
      <c r="C55" s="7" t="s">
        <v>1601</v>
      </c>
      <c r="D55" s="6" t="s">
        <v>1602</v>
      </c>
      <c r="E55" s="6" t="s">
        <v>551</v>
      </c>
      <c r="F55" s="6" t="s">
        <v>375</v>
      </c>
      <c r="G55" s="6" t="s">
        <v>376</v>
      </c>
      <c r="H55" s="6" t="s">
        <v>377</v>
      </c>
      <c r="I55" s="6" t="s">
        <v>378</v>
      </c>
      <c r="J55" s="6" t="s">
        <v>379</v>
      </c>
      <c r="K55" s="6" t="s">
        <v>380</v>
      </c>
      <c r="L55" s="6" t="s">
        <v>381</v>
      </c>
      <c r="M55" s="13" t="s">
        <v>382</v>
      </c>
      <c r="N55" s="13" t="s">
        <v>383</v>
      </c>
      <c r="O55" s="6" t="s">
        <v>384</v>
      </c>
      <c r="P55" s="45" t="s">
        <v>3474</v>
      </c>
      <c r="Q55" s="45" t="s">
        <v>3475</v>
      </c>
      <c r="R55" s="46" t="s">
        <v>3476</v>
      </c>
      <c r="S55" s="28">
        <v>9</v>
      </c>
      <c r="T55" s="29">
        <v>6</v>
      </c>
    </row>
    <row r="56" spans="1:20" ht="52.5" customHeight="1" x14ac:dyDescent="0.25">
      <c r="A56" s="157"/>
      <c r="B56" s="49" t="s">
        <v>127</v>
      </c>
      <c r="C56" s="14" t="s">
        <v>1603</v>
      </c>
      <c r="D56" s="15" t="s">
        <v>1604</v>
      </c>
      <c r="E56" s="6" t="s">
        <v>552</v>
      </c>
      <c r="F56" s="6" t="s">
        <v>553</v>
      </c>
      <c r="G56" s="6" t="s">
        <v>554</v>
      </c>
      <c r="H56" s="6" t="s">
        <v>555</v>
      </c>
      <c r="I56" s="6" t="s">
        <v>556</v>
      </c>
      <c r="J56" s="6" t="s">
        <v>557</v>
      </c>
      <c r="K56" s="6" t="s">
        <v>558</v>
      </c>
      <c r="L56" s="6" t="s">
        <v>559</v>
      </c>
      <c r="M56" s="13" t="s">
        <v>560</v>
      </c>
      <c r="N56" s="13" t="s">
        <v>561</v>
      </c>
      <c r="O56" s="6" t="s">
        <v>562</v>
      </c>
      <c r="P56" s="45" t="s">
        <v>2173</v>
      </c>
      <c r="Q56" s="45" t="s">
        <v>2174</v>
      </c>
      <c r="R56" s="46" t="s">
        <v>2175</v>
      </c>
      <c r="S56" s="28">
        <v>10</v>
      </c>
      <c r="T56" s="29">
        <v>5</v>
      </c>
    </row>
    <row r="57" spans="1:20" ht="52.5" customHeight="1" x14ac:dyDescent="0.25">
      <c r="A57" s="157"/>
      <c r="B57" s="49" t="s">
        <v>128</v>
      </c>
      <c r="C57" s="14" t="s">
        <v>3477</v>
      </c>
      <c r="D57" s="15" t="s">
        <v>3478</v>
      </c>
      <c r="E57" s="15" t="s">
        <v>3479</v>
      </c>
      <c r="F57" s="15" t="s">
        <v>3480</v>
      </c>
      <c r="G57" s="15" t="s">
        <v>3481</v>
      </c>
      <c r="H57" s="15" t="s">
        <v>2248</v>
      </c>
      <c r="I57" s="15" t="s">
        <v>2249</v>
      </c>
      <c r="J57" s="6" t="s">
        <v>2250</v>
      </c>
      <c r="K57" s="6" t="s">
        <v>2251</v>
      </c>
      <c r="L57" s="6" t="s">
        <v>2252</v>
      </c>
      <c r="M57" s="13" t="s">
        <v>2253</v>
      </c>
      <c r="N57" s="13" t="s">
        <v>2254</v>
      </c>
      <c r="O57" s="6" t="s">
        <v>2255</v>
      </c>
      <c r="P57" s="45" t="s">
        <v>3482</v>
      </c>
      <c r="Q57" s="45" t="s">
        <v>3483</v>
      </c>
      <c r="R57" s="46" t="s">
        <v>3484</v>
      </c>
      <c r="S57" s="28">
        <v>1</v>
      </c>
      <c r="T57" s="29">
        <v>0</v>
      </c>
    </row>
    <row r="58" spans="1:20" ht="52.5" customHeight="1" x14ac:dyDescent="0.25">
      <c r="A58" s="157"/>
      <c r="B58" s="49" t="s">
        <v>129</v>
      </c>
      <c r="C58" s="14" t="s">
        <v>3485</v>
      </c>
      <c r="D58" s="15" t="s">
        <v>3486</v>
      </c>
      <c r="E58" s="6" t="s">
        <v>1495</v>
      </c>
      <c r="F58" s="6" t="s">
        <v>1496</v>
      </c>
      <c r="G58" s="6" t="s">
        <v>1497</v>
      </c>
      <c r="H58" s="6" t="s">
        <v>1498</v>
      </c>
      <c r="I58" s="6" t="s">
        <v>1499</v>
      </c>
      <c r="J58" s="6" t="s">
        <v>1500</v>
      </c>
      <c r="K58" s="6" t="s">
        <v>1501</v>
      </c>
      <c r="L58" s="6" t="s">
        <v>1502</v>
      </c>
      <c r="M58" s="13" t="s">
        <v>1503</v>
      </c>
      <c r="N58" s="13" t="s">
        <v>1504</v>
      </c>
      <c r="O58" s="6" t="s">
        <v>1505</v>
      </c>
      <c r="P58" s="45" t="s">
        <v>3487</v>
      </c>
      <c r="Q58" s="45" t="s">
        <v>3488</v>
      </c>
      <c r="R58" s="46" t="s">
        <v>3489</v>
      </c>
      <c r="S58" s="28">
        <v>1</v>
      </c>
      <c r="T58" s="29">
        <v>0</v>
      </c>
    </row>
    <row r="59" spans="1:20" ht="52.5" customHeight="1" x14ac:dyDescent="0.25">
      <c r="A59" s="157"/>
      <c r="B59" s="49" t="s">
        <v>130</v>
      </c>
      <c r="C59" s="14" t="s">
        <v>3490</v>
      </c>
      <c r="D59" s="15" t="s">
        <v>3491</v>
      </c>
      <c r="E59" s="6" t="s">
        <v>1506</v>
      </c>
      <c r="F59" s="6" t="s">
        <v>1122</v>
      </c>
      <c r="G59" s="6" t="s">
        <v>1123</v>
      </c>
      <c r="H59" s="6" t="s">
        <v>1124</v>
      </c>
      <c r="I59" s="6" t="s">
        <v>1125</v>
      </c>
      <c r="J59" s="6" t="s">
        <v>1126</v>
      </c>
      <c r="K59" s="6" t="s">
        <v>1127</v>
      </c>
      <c r="L59" s="6" t="s">
        <v>1128</v>
      </c>
      <c r="M59" s="13" t="s">
        <v>1129</v>
      </c>
      <c r="N59" s="13" t="s">
        <v>1130</v>
      </c>
      <c r="O59" s="6" t="s">
        <v>1131</v>
      </c>
      <c r="P59" s="45" t="s">
        <v>3492</v>
      </c>
      <c r="Q59" s="45" t="s">
        <v>3493</v>
      </c>
      <c r="R59" s="46" t="s">
        <v>3494</v>
      </c>
      <c r="S59" s="28">
        <v>4</v>
      </c>
      <c r="T59" s="29">
        <v>1</v>
      </c>
    </row>
    <row r="60" spans="1:20" ht="52.5" customHeight="1" thickBot="1" x14ac:dyDescent="0.3">
      <c r="A60" s="158"/>
      <c r="B60" s="44" t="s">
        <v>131</v>
      </c>
      <c r="C60" s="20" t="s">
        <v>1761</v>
      </c>
      <c r="D60" s="21" t="s">
        <v>1762</v>
      </c>
      <c r="E60" s="16" t="s">
        <v>1611</v>
      </c>
      <c r="F60" s="22" t="s">
        <v>1612</v>
      </c>
      <c r="G60" s="22" t="s">
        <v>1613</v>
      </c>
      <c r="H60" s="22" t="s">
        <v>1614</v>
      </c>
      <c r="I60" s="22" t="s">
        <v>1615</v>
      </c>
      <c r="J60" s="22" t="s">
        <v>1616</v>
      </c>
      <c r="K60" s="22" t="s">
        <v>1617</v>
      </c>
      <c r="L60" s="22" t="s">
        <v>1618</v>
      </c>
      <c r="M60" s="22" t="s">
        <v>1763</v>
      </c>
      <c r="N60" s="22" t="s">
        <v>1764</v>
      </c>
      <c r="O60" s="16" t="s">
        <v>1765</v>
      </c>
      <c r="P60" s="62" t="s">
        <v>3495</v>
      </c>
      <c r="Q60" s="62" t="s">
        <v>3496</v>
      </c>
      <c r="R60" s="77" t="s">
        <v>3497</v>
      </c>
      <c r="S60" s="30">
        <v>5</v>
      </c>
      <c r="T60" s="31">
        <v>0</v>
      </c>
    </row>
    <row r="61" spans="1:20" ht="52.5" customHeight="1" x14ac:dyDescent="0.25">
      <c r="A61" s="154" t="s">
        <v>132</v>
      </c>
      <c r="B61" s="48" t="s">
        <v>133</v>
      </c>
      <c r="C61" s="17" t="s">
        <v>3498</v>
      </c>
      <c r="D61" s="18" t="s">
        <v>3499</v>
      </c>
      <c r="E61" s="18" t="s">
        <v>2243</v>
      </c>
      <c r="F61" s="18" t="s">
        <v>2244</v>
      </c>
      <c r="G61" s="18" t="s">
        <v>2245</v>
      </c>
      <c r="H61" s="18" t="s">
        <v>2246</v>
      </c>
      <c r="I61" s="18" t="s">
        <v>2247</v>
      </c>
      <c r="J61" s="5" t="s">
        <v>1105</v>
      </c>
      <c r="K61" s="5" t="s">
        <v>1106</v>
      </c>
      <c r="L61" s="5" t="s">
        <v>1107</v>
      </c>
      <c r="M61" s="19" t="s">
        <v>1108</v>
      </c>
      <c r="N61" s="19" t="s">
        <v>1109</v>
      </c>
      <c r="O61" s="5" t="s">
        <v>1110</v>
      </c>
      <c r="P61" s="60" t="s">
        <v>3500</v>
      </c>
      <c r="Q61" s="60" t="s">
        <v>3501</v>
      </c>
      <c r="R61" s="76" t="s">
        <v>3502</v>
      </c>
      <c r="S61" s="78">
        <v>2</v>
      </c>
      <c r="T61" s="61">
        <v>2</v>
      </c>
    </row>
    <row r="62" spans="1:20" ht="52.5" customHeight="1" x14ac:dyDescent="0.25">
      <c r="A62" s="157"/>
      <c r="B62" s="49" t="s">
        <v>134</v>
      </c>
      <c r="C62" s="14" t="s">
        <v>3503</v>
      </c>
      <c r="D62" s="15" t="s">
        <v>3504</v>
      </c>
      <c r="E62" s="15" t="s">
        <v>465</v>
      </c>
      <c r="F62" s="15" t="s">
        <v>466</v>
      </c>
      <c r="G62" s="15" t="s">
        <v>467</v>
      </c>
      <c r="H62" s="15" t="s">
        <v>468</v>
      </c>
      <c r="I62" s="15" t="s">
        <v>469</v>
      </c>
      <c r="J62" s="6" t="s">
        <v>470</v>
      </c>
      <c r="K62" s="6" t="s">
        <v>471</v>
      </c>
      <c r="L62" s="6" t="s">
        <v>472</v>
      </c>
      <c r="M62" s="13" t="s">
        <v>473</v>
      </c>
      <c r="N62" s="13" t="s">
        <v>474</v>
      </c>
      <c r="O62" s="6" t="s">
        <v>475</v>
      </c>
      <c r="P62" s="45" t="s">
        <v>3505</v>
      </c>
      <c r="Q62" s="45" t="s">
        <v>3506</v>
      </c>
      <c r="R62" s="46" t="s">
        <v>3507</v>
      </c>
      <c r="S62" s="28">
        <v>1</v>
      </c>
      <c r="T62" s="29">
        <v>4</v>
      </c>
    </row>
    <row r="63" spans="1:20" ht="52.5" customHeight="1" x14ac:dyDescent="0.25">
      <c r="A63" s="157"/>
      <c r="B63" s="49" t="s">
        <v>135</v>
      </c>
      <c r="C63" s="14" t="s">
        <v>3508</v>
      </c>
      <c r="D63" s="15" t="s">
        <v>3509</v>
      </c>
      <c r="E63" s="6" t="s">
        <v>2215</v>
      </c>
      <c r="F63" s="6" t="s">
        <v>2216</v>
      </c>
      <c r="G63" s="6" t="s">
        <v>2217</v>
      </c>
      <c r="H63" s="6" t="s">
        <v>2218</v>
      </c>
      <c r="I63" s="6" t="s">
        <v>2219</v>
      </c>
      <c r="J63" s="6" t="s">
        <v>2220</v>
      </c>
      <c r="K63" s="6" t="s">
        <v>2221</v>
      </c>
      <c r="L63" s="6" t="s">
        <v>2222</v>
      </c>
      <c r="M63" s="13" t="s">
        <v>2223</v>
      </c>
      <c r="N63" s="13" t="s">
        <v>2224</v>
      </c>
      <c r="O63" s="6" t="s">
        <v>2225</v>
      </c>
      <c r="P63" s="45" t="s">
        <v>3510</v>
      </c>
      <c r="Q63" s="45" t="s">
        <v>3511</v>
      </c>
      <c r="R63" s="46" t="s">
        <v>3512</v>
      </c>
      <c r="S63" s="28">
        <v>1</v>
      </c>
      <c r="T63" s="29">
        <v>0</v>
      </c>
    </row>
    <row r="64" spans="1:20" ht="52.5" customHeight="1" x14ac:dyDescent="0.25">
      <c r="A64" s="157"/>
      <c r="B64" s="49" t="s">
        <v>136</v>
      </c>
      <c r="C64" s="7" t="s">
        <v>3513</v>
      </c>
      <c r="D64" s="6" t="s">
        <v>3514</v>
      </c>
      <c r="E64" s="6" t="s">
        <v>3515</v>
      </c>
      <c r="F64" s="6" t="s">
        <v>3516</v>
      </c>
      <c r="G64" s="6" t="s">
        <v>3517</v>
      </c>
      <c r="H64" s="6" t="s">
        <v>3518</v>
      </c>
      <c r="I64" s="6" t="s">
        <v>3519</v>
      </c>
      <c r="J64" s="6" t="s">
        <v>3520</v>
      </c>
      <c r="K64" s="6" t="s">
        <v>3521</v>
      </c>
      <c r="L64" s="6" t="s">
        <v>3522</v>
      </c>
      <c r="M64" s="13" t="s">
        <v>3523</v>
      </c>
      <c r="N64" s="13" t="s">
        <v>3524</v>
      </c>
      <c r="O64" s="6" t="s">
        <v>3525</v>
      </c>
      <c r="P64" s="45" t="s">
        <v>3526</v>
      </c>
      <c r="Q64" s="45" t="s">
        <v>3527</v>
      </c>
      <c r="R64" s="46" t="s">
        <v>3528</v>
      </c>
      <c r="S64" s="28">
        <v>0</v>
      </c>
      <c r="T64" s="29">
        <v>0</v>
      </c>
    </row>
    <row r="65" spans="1:20" ht="52.5" customHeight="1" x14ac:dyDescent="0.25">
      <c r="A65" s="157"/>
      <c r="B65" s="49" t="s">
        <v>137</v>
      </c>
      <c r="C65" s="14" t="s">
        <v>3529</v>
      </c>
      <c r="D65" s="15" t="s">
        <v>3530</v>
      </c>
      <c r="E65" s="15" t="s">
        <v>3531</v>
      </c>
      <c r="F65" s="15" t="s">
        <v>3532</v>
      </c>
      <c r="G65" s="15" t="s">
        <v>3533</v>
      </c>
      <c r="H65" s="15" t="s">
        <v>841</v>
      </c>
      <c r="I65" s="15" t="s">
        <v>842</v>
      </c>
      <c r="J65" s="6" t="s">
        <v>843</v>
      </c>
      <c r="K65" s="6" t="s">
        <v>844</v>
      </c>
      <c r="L65" s="6" t="s">
        <v>845</v>
      </c>
      <c r="M65" s="13" t="s">
        <v>846</v>
      </c>
      <c r="N65" s="13" t="s">
        <v>847</v>
      </c>
      <c r="O65" s="6" t="s">
        <v>1523</v>
      </c>
      <c r="P65" s="45" t="s">
        <v>3534</v>
      </c>
      <c r="Q65" s="45" t="s">
        <v>3535</v>
      </c>
      <c r="R65" s="46" t="s">
        <v>3536</v>
      </c>
      <c r="S65" s="28">
        <v>1</v>
      </c>
      <c r="T65" s="29">
        <v>1</v>
      </c>
    </row>
    <row r="66" spans="1:20" ht="52.5" customHeight="1" x14ac:dyDescent="0.25">
      <c r="A66" s="157"/>
      <c r="B66" s="49" t="s">
        <v>138</v>
      </c>
      <c r="C66" s="14" t="s">
        <v>3537</v>
      </c>
      <c r="D66" s="15" t="s">
        <v>3538</v>
      </c>
      <c r="E66" s="6" t="s">
        <v>2274</v>
      </c>
      <c r="F66" s="6" t="s">
        <v>2275</v>
      </c>
      <c r="G66" s="6" t="s">
        <v>2276</v>
      </c>
      <c r="H66" s="13" t="s">
        <v>848</v>
      </c>
      <c r="I66" s="13" t="s">
        <v>849</v>
      </c>
      <c r="J66" s="6" t="s">
        <v>850</v>
      </c>
      <c r="K66" s="6" t="s">
        <v>851</v>
      </c>
      <c r="L66" s="6" t="s">
        <v>852</v>
      </c>
      <c r="M66" s="13" t="s">
        <v>853</v>
      </c>
      <c r="N66" s="13" t="s">
        <v>854</v>
      </c>
      <c r="O66" s="6" t="s">
        <v>2277</v>
      </c>
      <c r="P66" s="45" t="s">
        <v>3539</v>
      </c>
      <c r="Q66" s="45" t="s">
        <v>3540</v>
      </c>
      <c r="R66" s="46" t="s">
        <v>3541</v>
      </c>
      <c r="S66" s="28">
        <v>1</v>
      </c>
      <c r="T66" s="29">
        <v>2</v>
      </c>
    </row>
    <row r="67" spans="1:20" ht="52.5" customHeight="1" x14ac:dyDescent="0.25">
      <c r="A67" s="157"/>
      <c r="B67" s="49" t="s">
        <v>139</v>
      </c>
      <c r="C67" s="14" t="s">
        <v>3542</v>
      </c>
      <c r="D67" s="15" t="s">
        <v>3543</v>
      </c>
      <c r="E67" s="6" t="s">
        <v>2044</v>
      </c>
      <c r="F67" s="6" t="s">
        <v>2045</v>
      </c>
      <c r="G67" s="6" t="s">
        <v>2046</v>
      </c>
      <c r="H67" s="6" t="s">
        <v>855</v>
      </c>
      <c r="I67" s="6" t="s">
        <v>856</v>
      </c>
      <c r="J67" s="6" t="s">
        <v>857</v>
      </c>
      <c r="K67" s="6" t="s">
        <v>858</v>
      </c>
      <c r="L67" s="6" t="s">
        <v>859</v>
      </c>
      <c r="M67" s="13" t="s">
        <v>860</v>
      </c>
      <c r="N67" s="13" t="s">
        <v>861</v>
      </c>
      <c r="O67" s="6" t="s">
        <v>1454</v>
      </c>
      <c r="P67" s="45" t="s">
        <v>3544</v>
      </c>
      <c r="Q67" s="45" t="s">
        <v>3545</v>
      </c>
      <c r="R67" s="46" t="s">
        <v>3546</v>
      </c>
      <c r="S67" s="28">
        <v>4</v>
      </c>
      <c r="T67" s="29">
        <v>1</v>
      </c>
    </row>
    <row r="68" spans="1:20" ht="52.5" customHeight="1" x14ac:dyDescent="0.25">
      <c r="A68" s="157"/>
      <c r="B68" s="49" t="s">
        <v>140</v>
      </c>
      <c r="C68" s="14" t="s">
        <v>3547</v>
      </c>
      <c r="D68" s="15" t="s">
        <v>3548</v>
      </c>
      <c r="E68" s="15" t="s">
        <v>2047</v>
      </c>
      <c r="F68" s="6" t="s">
        <v>2048</v>
      </c>
      <c r="G68" s="6" t="s">
        <v>2049</v>
      </c>
      <c r="H68" s="6" t="s">
        <v>862</v>
      </c>
      <c r="I68" s="13" t="s">
        <v>863</v>
      </c>
      <c r="J68" s="6" t="s">
        <v>864</v>
      </c>
      <c r="K68" s="6" t="s">
        <v>865</v>
      </c>
      <c r="L68" s="6" t="s">
        <v>866</v>
      </c>
      <c r="M68" s="13" t="s">
        <v>867</v>
      </c>
      <c r="N68" s="13" t="s">
        <v>868</v>
      </c>
      <c r="O68" s="6" t="s">
        <v>1111</v>
      </c>
      <c r="P68" s="45" t="s">
        <v>3549</v>
      </c>
      <c r="Q68" s="45" t="s">
        <v>3550</v>
      </c>
      <c r="R68" s="46" t="s">
        <v>3551</v>
      </c>
      <c r="S68" s="28">
        <v>3</v>
      </c>
      <c r="T68" s="29">
        <v>2</v>
      </c>
    </row>
    <row r="69" spans="1:20" ht="52.5" customHeight="1" x14ac:dyDescent="0.25">
      <c r="A69" s="157"/>
      <c r="B69" s="49" t="s">
        <v>141</v>
      </c>
      <c r="C69" s="14" t="s">
        <v>3552</v>
      </c>
      <c r="D69" s="15" t="s">
        <v>3553</v>
      </c>
      <c r="E69" s="15" t="s">
        <v>3554</v>
      </c>
      <c r="F69" s="15" t="s">
        <v>3555</v>
      </c>
      <c r="G69" s="15" t="s">
        <v>3556</v>
      </c>
      <c r="H69" s="15" t="s">
        <v>869</v>
      </c>
      <c r="I69" s="15" t="s">
        <v>870</v>
      </c>
      <c r="J69" s="6" t="s">
        <v>871</v>
      </c>
      <c r="K69" s="6" t="s">
        <v>872</v>
      </c>
      <c r="L69" s="6" t="s">
        <v>873</v>
      </c>
      <c r="M69" s="13" t="s">
        <v>874</v>
      </c>
      <c r="N69" s="13" t="s">
        <v>875</v>
      </c>
      <c r="O69" s="6" t="s">
        <v>1112</v>
      </c>
      <c r="P69" s="45" t="s">
        <v>3557</v>
      </c>
      <c r="Q69" s="45" t="s">
        <v>3558</v>
      </c>
      <c r="R69" s="46" t="s">
        <v>3559</v>
      </c>
      <c r="S69" s="28">
        <v>1</v>
      </c>
      <c r="T69" s="29">
        <v>2</v>
      </c>
    </row>
    <row r="70" spans="1:20" ht="52.5" customHeight="1" x14ac:dyDescent="0.25">
      <c r="A70" s="157"/>
      <c r="B70" s="49" t="s">
        <v>142</v>
      </c>
      <c r="C70" s="14" t="s">
        <v>3560</v>
      </c>
      <c r="D70" s="15" t="s">
        <v>3561</v>
      </c>
      <c r="E70" s="15" t="s">
        <v>3562</v>
      </c>
      <c r="F70" s="15" t="s">
        <v>3563</v>
      </c>
      <c r="G70" s="15" t="s">
        <v>3564</v>
      </c>
      <c r="H70" s="6" t="s">
        <v>773</v>
      </c>
      <c r="I70" s="6" t="s">
        <v>774</v>
      </c>
      <c r="J70" s="6" t="s">
        <v>775</v>
      </c>
      <c r="K70" s="6" t="s">
        <v>776</v>
      </c>
      <c r="L70" s="6" t="s">
        <v>777</v>
      </c>
      <c r="M70" s="13" t="s">
        <v>778</v>
      </c>
      <c r="N70" s="13" t="s">
        <v>779</v>
      </c>
      <c r="O70" s="6" t="s">
        <v>780</v>
      </c>
      <c r="P70" s="45" t="s">
        <v>3565</v>
      </c>
      <c r="Q70" s="45" t="s">
        <v>3566</v>
      </c>
      <c r="R70" s="46" t="s">
        <v>3567</v>
      </c>
      <c r="S70" s="28">
        <v>2</v>
      </c>
      <c r="T70" s="29">
        <v>3</v>
      </c>
    </row>
    <row r="71" spans="1:20" ht="52.5" customHeight="1" x14ac:dyDescent="0.25">
      <c r="A71" s="157"/>
      <c r="B71" s="49" t="s">
        <v>143</v>
      </c>
      <c r="C71" s="7" t="s">
        <v>3568</v>
      </c>
      <c r="D71" s="6" t="s">
        <v>3569</v>
      </c>
      <c r="E71" s="6" t="s">
        <v>3570</v>
      </c>
      <c r="F71" s="6" t="s">
        <v>3571</v>
      </c>
      <c r="G71" s="6" t="s">
        <v>3572</v>
      </c>
      <c r="H71" s="6" t="s">
        <v>3573</v>
      </c>
      <c r="I71" s="6" t="s">
        <v>3574</v>
      </c>
      <c r="J71" s="6" t="s">
        <v>3575</v>
      </c>
      <c r="K71" s="6" t="s">
        <v>3576</v>
      </c>
      <c r="L71" s="6" t="s">
        <v>3577</v>
      </c>
      <c r="M71" s="13" t="s">
        <v>3578</v>
      </c>
      <c r="N71" s="13" t="s">
        <v>3579</v>
      </c>
      <c r="O71" s="6" t="s">
        <v>3580</v>
      </c>
      <c r="P71" s="45" t="s">
        <v>3581</v>
      </c>
      <c r="Q71" s="45" t="s">
        <v>3582</v>
      </c>
      <c r="R71" s="46" t="s">
        <v>3583</v>
      </c>
      <c r="S71" s="28">
        <v>0</v>
      </c>
      <c r="T71" s="29">
        <v>0</v>
      </c>
    </row>
    <row r="72" spans="1:20" ht="52.5" customHeight="1" x14ac:dyDescent="0.25">
      <c r="A72" s="157"/>
      <c r="B72" s="49" t="s">
        <v>144</v>
      </c>
      <c r="C72" s="7" t="s">
        <v>3584</v>
      </c>
      <c r="D72" s="6" t="s">
        <v>3585</v>
      </c>
      <c r="E72" s="6" t="s">
        <v>3586</v>
      </c>
      <c r="F72" s="6" t="s">
        <v>3587</v>
      </c>
      <c r="G72" s="6" t="s">
        <v>3588</v>
      </c>
      <c r="H72" s="6" t="s">
        <v>3589</v>
      </c>
      <c r="I72" s="6" t="s">
        <v>3590</v>
      </c>
      <c r="J72" s="6" t="s">
        <v>3591</v>
      </c>
      <c r="K72" s="6" t="s">
        <v>3592</v>
      </c>
      <c r="L72" s="6" t="s">
        <v>3593</v>
      </c>
      <c r="M72" s="13" t="s">
        <v>3594</v>
      </c>
      <c r="N72" s="13" t="s">
        <v>3595</v>
      </c>
      <c r="O72" s="6" t="s">
        <v>3596</v>
      </c>
      <c r="P72" s="45" t="s">
        <v>3597</v>
      </c>
      <c r="Q72" s="45" t="s">
        <v>3598</v>
      </c>
      <c r="R72" s="46" t="s">
        <v>3599</v>
      </c>
      <c r="S72" s="28">
        <v>0</v>
      </c>
      <c r="T72" s="29">
        <v>0</v>
      </c>
    </row>
    <row r="73" spans="1:20" ht="52.5" customHeight="1" thickBot="1" x14ac:dyDescent="0.3">
      <c r="A73" s="158"/>
      <c r="B73" s="44" t="s">
        <v>145</v>
      </c>
      <c r="C73" s="9" t="s">
        <v>1560</v>
      </c>
      <c r="D73" s="16" t="s">
        <v>1561</v>
      </c>
      <c r="E73" s="16" t="s">
        <v>629</v>
      </c>
      <c r="F73" s="16" t="s">
        <v>630</v>
      </c>
      <c r="G73" s="16" t="s">
        <v>631</v>
      </c>
      <c r="H73" s="16" t="s">
        <v>632</v>
      </c>
      <c r="I73" s="16" t="s">
        <v>633</v>
      </c>
      <c r="J73" s="16" t="s">
        <v>634</v>
      </c>
      <c r="K73" s="16" t="s">
        <v>635</v>
      </c>
      <c r="L73" s="16" t="s">
        <v>636</v>
      </c>
      <c r="M73" s="22" t="s">
        <v>637</v>
      </c>
      <c r="N73" s="22" t="s">
        <v>638</v>
      </c>
      <c r="O73" s="16" t="s">
        <v>639</v>
      </c>
      <c r="P73" s="62" t="s">
        <v>1562</v>
      </c>
      <c r="Q73" s="62" t="s">
        <v>1563</v>
      </c>
      <c r="R73" s="77" t="s">
        <v>1564</v>
      </c>
      <c r="S73" s="30">
        <v>4</v>
      </c>
      <c r="T73" s="31">
        <v>2</v>
      </c>
    </row>
    <row r="74" spans="1:20" ht="52.5" customHeight="1" x14ac:dyDescent="0.25">
      <c r="A74" s="154" t="s">
        <v>146</v>
      </c>
      <c r="B74" s="48" t="s">
        <v>146</v>
      </c>
      <c r="C74" s="11" t="s">
        <v>1246</v>
      </c>
      <c r="D74" s="5" t="s">
        <v>1247</v>
      </c>
      <c r="E74" s="5" t="s">
        <v>1210</v>
      </c>
      <c r="F74" s="5" t="s">
        <v>1211</v>
      </c>
      <c r="G74" s="5" t="s">
        <v>1212</v>
      </c>
      <c r="H74" s="5" t="s">
        <v>1213</v>
      </c>
      <c r="I74" s="5" t="s">
        <v>1214</v>
      </c>
      <c r="J74" s="5" t="s">
        <v>1215</v>
      </c>
      <c r="K74" s="5" t="s">
        <v>1216</v>
      </c>
      <c r="L74" s="5" t="s">
        <v>1217</v>
      </c>
      <c r="M74" s="5" t="s">
        <v>1218</v>
      </c>
      <c r="N74" s="5" t="s">
        <v>1219</v>
      </c>
      <c r="O74" s="5" t="s">
        <v>1220</v>
      </c>
      <c r="P74" s="60" t="s">
        <v>1248</v>
      </c>
      <c r="Q74" s="60" t="s">
        <v>1249</v>
      </c>
      <c r="R74" s="76" t="s">
        <v>1250</v>
      </c>
      <c r="S74" s="78">
        <v>0</v>
      </c>
      <c r="T74" s="61">
        <v>2</v>
      </c>
    </row>
    <row r="75" spans="1:20" ht="52.5" customHeight="1" thickBot="1" x14ac:dyDescent="0.3">
      <c r="A75" s="158"/>
      <c r="B75" s="44" t="s">
        <v>147</v>
      </c>
      <c r="C75" s="9" t="s">
        <v>3600</v>
      </c>
      <c r="D75" s="16" t="s">
        <v>3601</v>
      </c>
      <c r="E75" s="16" t="s">
        <v>3602</v>
      </c>
      <c r="F75" s="16" t="s">
        <v>3603</v>
      </c>
      <c r="G75" s="16" t="s">
        <v>3604</v>
      </c>
      <c r="H75" s="16" t="s">
        <v>878</v>
      </c>
      <c r="I75" s="16" t="s">
        <v>879</v>
      </c>
      <c r="J75" s="16" t="s">
        <v>880</v>
      </c>
      <c r="K75" s="16" t="s">
        <v>881</v>
      </c>
      <c r="L75" s="16" t="s">
        <v>882</v>
      </c>
      <c r="M75" s="16" t="s">
        <v>883</v>
      </c>
      <c r="N75" s="16" t="s">
        <v>884</v>
      </c>
      <c r="O75" s="16" t="s">
        <v>885</v>
      </c>
      <c r="P75" s="62" t="s">
        <v>3605</v>
      </c>
      <c r="Q75" s="62" t="s">
        <v>3606</v>
      </c>
      <c r="R75" s="77" t="s">
        <v>3607</v>
      </c>
      <c r="S75" s="30">
        <v>0</v>
      </c>
      <c r="T75" s="31">
        <v>1</v>
      </c>
    </row>
    <row r="76" spans="1:20" ht="52.5" customHeight="1" x14ac:dyDescent="0.25">
      <c r="A76" s="154" t="s">
        <v>148</v>
      </c>
      <c r="B76" s="48" t="s">
        <v>149</v>
      </c>
      <c r="C76" s="11" t="s">
        <v>3608</v>
      </c>
      <c r="D76" s="5" t="s">
        <v>3609</v>
      </c>
      <c r="E76" s="5" t="s">
        <v>1626</v>
      </c>
      <c r="F76" s="5" t="s">
        <v>1627</v>
      </c>
      <c r="G76" s="5" t="s">
        <v>1628</v>
      </c>
      <c r="H76" s="5" t="s">
        <v>1629</v>
      </c>
      <c r="I76" s="5" t="s">
        <v>1630</v>
      </c>
      <c r="J76" s="5" t="s">
        <v>1631</v>
      </c>
      <c r="K76" s="5" t="s">
        <v>1632</v>
      </c>
      <c r="L76" s="5" t="s">
        <v>1633</v>
      </c>
      <c r="M76" s="5" t="s">
        <v>1634</v>
      </c>
      <c r="N76" s="5" t="s">
        <v>1635</v>
      </c>
      <c r="O76" s="5" t="s">
        <v>1636</v>
      </c>
      <c r="P76" s="60" t="s">
        <v>3610</v>
      </c>
      <c r="Q76" s="60" t="s">
        <v>3611</v>
      </c>
      <c r="R76" s="76" t="s">
        <v>3612</v>
      </c>
      <c r="S76" s="78">
        <v>1</v>
      </c>
      <c r="T76" s="61">
        <v>0</v>
      </c>
    </row>
    <row r="77" spans="1:20" ht="52.5" customHeight="1" x14ac:dyDescent="0.25">
      <c r="A77" s="157"/>
      <c r="B77" s="49" t="s">
        <v>150</v>
      </c>
      <c r="C77" s="7" t="s">
        <v>1968</v>
      </c>
      <c r="D77" s="6" t="s">
        <v>1969</v>
      </c>
      <c r="E77" s="6" t="s">
        <v>1887</v>
      </c>
      <c r="F77" s="6" t="s">
        <v>1888</v>
      </c>
      <c r="G77" s="6" t="s">
        <v>1889</v>
      </c>
      <c r="H77" s="6" t="s">
        <v>1152</v>
      </c>
      <c r="I77" s="6" t="s">
        <v>1153</v>
      </c>
      <c r="J77" s="6" t="s">
        <v>1154</v>
      </c>
      <c r="K77" s="6" t="s">
        <v>1155</v>
      </c>
      <c r="L77" s="6" t="s">
        <v>1156</v>
      </c>
      <c r="M77" s="13" t="s">
        <v>1157</v>
      </c>
      <c r="N77" s="13" t="s">
        <v>1158</v>
      </c>
      <c r="O77" s="6" t="s">
        <v>1159</v>
      </c>
      <c r="P77" s="45" t="s">
        <v>3613</v>
      </c>
      <c r="Q77" s="45" t="s">
        <v>3614</v>
      </c>
      <c r="R77" s="46" t="s">
        <v>3615</v>
      </c>
      <c r="S77" s="28">
        <v>3</v>
      </c>
      <c r="T77" s="29">
        <v>1</v>
      </c>
    </row>
    <row r="78" spans="1:20" ht="52.5" customHeight="1" x14ac:dyDescent="0.25">
      <c r="A78" s="157"/>
      <c r="B78" s="49" t="s">
        <v>151</v>
      </c>
      <c r="C78" s="7" t="s">
        <v>1746</v>
      </c>
      <c r="D78" s="6" t="s">
        <v>1747</v>
      </c>
      <c r="E78" s="6" t="s">
        <v>1748</v>
      </c>
      <c r="F78" s="6" t="s">
        <v>1749</v>
      </c>
      <c r="G78" s="6" t="s">
        <v>1750</v>
      </c>
      <c r="H78" s="6" t="s">
        <v>1751</v>
      </c>
      <c r="I78" s="6" t="s">
        <v>1752</v>
      </c>
      <c r="J78" s="6" t="s">
        <v>1753</v>
      </c>
      <c r="K78" s="6" t="s">
        <v>1754</v>
      </c>
      <c r="L78" s="6" t="s">
        <v>1755</v>
      </c>
      <c r="M78" s="13" t="s">
        <v>1756</v>
      </c>
      <c r="N78" s="13" t="s">
        <v>1757</v>
      </c>
      <c r="O78" s="6" t="s">
        <v>1758</v>
      </c>
      <c r="P78" s="45" t="s">
        <v>3616</v>
      </c>
      <c r="Q78" s="45" t="s">
        <v>3617</v>
      </c>
      <c r="R78" s="46" t="s">
        <v>3618</v>
      </c>
      <c r="S78" s="28">
        <v>1</v>
      </c>
      <c r="T78" s="29">
        <v>0</v>
      </c>
    </row>
    <row r="79" spans="1:20" ht="52.5" customHeight="1" x14ac:dyDescent="0.25">
      <c r="A79" s="157"/>
      <c r="B79" s="49" t="s">
        <v>152</v>
      </c>
      <c r="C79" s="7" t="s">
        <v>1464</v>
      </c>
      <c r="D79" s="6" t="s">
        <v>1465</v>
      </c>
      <c r="E79" s="6" t="s">
        <v>1330</v>
      </c>
      <c r="F79" s="6" t="s">
        <v>1331</v>
      </c>
      <c r="G79" s="6" t="s">
        <v>1332</v>
      </c>
      <c r="H79" s="6" t="s">
        <v>1160</v>
      </c>
      <c r="I79" s="6" t="s">
        <v>1161</v>
      </c>
      <c r="J79" s="6" t="s">
        <v>1162</v>
      </c>
      <c r="K79" s="6" t="s">
        <v>1163</v>
      </c>
      <c r="L79" s="6" t="s">
        <v>1164</v>
      </c>
      <c r="M79" s="13" t="s">
        <v>1165</v>
      </c>
      <c r="N79" s="13" t="s">
        <v>1166</v>
      </c>
      <c r="O79" s="6" t="s">
        <v>1167</v>
      </c>
      <c r="P79" s="45" t="s">
        <v>3619</v>
      </c>
      <c r="Q79" s="45" t="s">
        <v>3620</v>
      </c>
      <c r="R79" s="46" t="s">
        <v>3621</v>
      </c>
      <c r="S79" s="28">
        <v>6</v>
      </c>
      <c r="T79" s="29">
        <v>3</v>
      </c>
    </row>
    <row r="80" spans="1:20" ht="52.5" customHeight="1" thickBot="1" x14ac:dyDescent="0.3">
      <c r="A80" s="158"/>
      <c r="B80" s="44" t="s">
        <v>153</v>
      </c>
      <c r="C80" s="9" t="s">
        <v>1759</v>
      </c>
      <c r="D80" s="16" t="s">
        <v>1760</v>
      </c>
      <c r="E80" s="16" t="s">
        <v>1333</v>
      </c>
      <c r="F80" s="16" t="s">
        <v>1334</v>
      </c>
      <c r="G80" s="16" t="s">
        <v>1335</v>
      </c>
      <c r="H80" s="16" t="s">
        <v>1336</v>
      </c>
      <c r="I80" s="16" t="s">
        <v>1337</v>
      </c>
      <c r="J80" s="16" t="s">
        <v>1338</v>
      </c>
      <c r="K80" s="16" t="s">
        <v>1339</v>
      </c>
      <c r="L80" s="16" t="s">
        <v>1340</v>
      </c>
      <c r="M80" s="22" t="s">
        <v>1341</v>
      </c>
      <c r="N80" s="22" t="s">
        <v>1342</v>
      </c>
      <c r="O80" s="16" t="s">
        <v>1343</v>
      </c>
      <c r="P80" s="62" t="s">
        <v>3622</v>
      </c>
      <c r="Q80" s="62" t="s">
        <v>3623</v>
      </c>
      <c r="R80" s="77" t="s">
        <v>3624</v>
      </c>
      <c r="S80" s="30">
        <v>2</v>
      </c>
      <c r="T80" s="31">
        <v>1</v>
      </c>
    </row>
    <row r="81" spans="1:20" ht="52.5" customHeight="1" x14ac:dyDescent="0.25">
      <c r="A81" s="154" t="s">
        <v>154</v>
      </c>
      <c r="B81" s="48" t="s">
        <v>155</v>
      </c>
      <c r="C81" s="11" t="s">
        <v>3625</v>
      </c>
      <c r="D81" s="5" t="s">
        <v>3626</v>
      </c>
      <c r="E81" s="5" t="s">
        <v>405</v>
      </c>
      <c r="F81" s="5" t="s">
        <v>406</v>
      </c>
      <c r="G81" s="19" t="s">
        <v>407</v>
      </c>
      <c r="H81" s="19" t="s">
        <v>408</v>
      </c>
      <c r="I81" s="19" t="s">
        <v>409</v>
      </c>
      <c r="J81" s="19" t="s">
        <v>410</v>
      </c>
      <c r="K81" s="19" t="s">
        <v>411</v>
      </c>
      <c r="L81" s="19" t="s">
        <v>412</v>
      </c>
      <c r="M81" s="19" t="s">
        <v>413</v>
      </c>
      <c r="N81" s="19" t="s">
        <v>414</v>
      </c>
      <c r="O81" s="19" t="s">
        <v>415</v>
      </c>
      <c r="P81" s="60" t="s">
        <v>3627</v>
      </c>
      <c r="Q81" s="60" t="s">
        <v>3628</v>
      </c>
      <c r="R81" s="76" t="s">
        <v>3629</v>
      </c>
      <c r="S81" s="78">
        <v>6</v>
      </c>
      <c r="T81" s="61">
        <v>2</v>
      </c>
    </row>
    <row r="82" spans="1:20" ht="52.5" customHeight="1" x14ac:dyDescent="0.25">
      <c r="A82" s="157"/>
      <c r="B82" s="49" t="s">
        <v>156</v>
      </c>
      <c r="C82" s="14" t="s">
        <v>3630</v>
      </c>
      <c r="D82" s="15" t="s">
        <v>3631</v>
      </c>
      <c r="E82" s="6" t="s">
        <v>942</v>
      </c>
      <c r="F82" s="13" t="s">
        <v>943</v>
      </c>
      <c r="G82" s="13" t="s">
        <v>944</v>
      </c>
      <c r="H82" s="13" t="s">
        <v>945</v>
      </c>
      <c r="I82" s="13" t="s">
        <v>946</v>
      </c>
      <c r="J82" s="13" t="s">
        <v>947</v>
      </c>
      <c r="K82" s="13" t="s">
        <v>948</v>
      </c>
      <c r="L82" s="13" t="s">
        <v>949</v>
      </c>
      <c r="M82" s="13" t="s">
        <v>950</v>
      </c>
      <c r="N82" s="13" t="s">
        <v>951</v>
      </c>
      <c r="O82" s="13" t="s">
        <v>952</v>
      </c>
      <c r="P82" s="45" t="s">
        <v>3632</v>
      </c>
      <c r="Q82" s="45" t="s">
        <v>3633</v>
      </c>
      <c r="R82" s="46" t="s">
        <v>3634</v>
      </c>
      <c r="S82" s="28">
        <v>9</v>
      </c>
      <c r="T82" s="29">
        <v>6</v>
      </c>
    </row>
    <row r="83" spans="1:20" ht="52.5" customHeight="1" x14ac:dyDescent="0.25">
      <c r="A83" s="157"/>
      <c r="B83" s="49" t="s">
        <v>157</v>
      </c>
      <c r="C83" s="14" t="s">
        <v>3635</v>
      </c>
      <c r="D83" s="15" t="s">
        <v>3636</v>
      </c>
      <c r="E83" s="15" t="s">
        <v>1592</v>
      </c>
      <c r="F83" s="15" t="s">
        <v>1593</v>
      </c>
      <c r="G83" s="15" t="s">
        <v>1594</v>
      </c>
      <c r="H83" s="6" t="s">
        <v>603</v>
      </c>
      <c r="I83" s="13" t="s">
        <v>604</v>
      </c>
      <c r="J83" s="13" t="s">
        <v>605</v>
      </c>
      <c r="K83" s="13" t="s">
        <v>606</v>
      </c>
      <c r="L83" s="13" t="s">
        <v>607</v>
      </c>
      <c r="M83" s="6" t="s">
        <v>608</v>
      </c>
      <c r="N83" s="6" t="s">
        <v>609</v>
      </c>
      <c r="O83" s="6" t="s">
        <v>610</v>
      </c>
      <c r="P83" s="45" t="s">
        <v>3637</v>
      </c>
      <c r="Q83" s="45" t="s">
        <v>3638</v>
      </c>
      <c r="R83" s="46" t="s">
        <v>3639</v>
      </c>
      <c r="S83" s="28">
        <v>11</v>
      </c>
      <c r="T83" s="29">
        <v>6</v>
      </c>
    </row>
    <row r="84" spans="1:20" ht="52.5" customHeight="1" x14ac:dyDescent="0.25">
      <c r="A84" s="157"/>
      <c r="B84" s="49" t="s">
        <v>158</v>
      </c>
      <c r="C84" s="14" t="s">
        <v>3640</v>
      </c>
      <c r="D84" s="15" t="s">
        <v>3641</v>
      </c>
      <c r="E84" s="6" t="s">
        <v>1737</v>
      </c>
      <c r="F84" s="6" t="s">
        <v>1738</v>
      </c>
      <c r="G84" s="6" t="s">
        <v>1739</v>
      </c>
      <c r="H84" s="13" t="s">
        <v>1168</v>
      </c>
      <c r="I84" s="13" t="s">
        <v>1169</v>
      </c>
      <c r="J84" s="13" t="s">
        <v>1113</v>
      </c>
      <c r="K84" s="13" t="s">
        <v>953</v>
      </c>
      <c r="L84" s="13" t="s">
        <v>954</v>
      </c>
      <c r="M84" s="13" t="s">
        <v>955</v>
      </c>
      <c r="N84" s="13" t="s">
        <v>876</v>
      </c>
      <c r="O84" s="13" t="s">
        <v>877</v>
      </c>
      <c r="P84" s="45" t="s">
        <v>3642</v>
      </c>
      <c r="Q84" s="45" t="s">
        <v>3643</v>
      </c>
      <c r="R84" s="46" t="s">
        <v>3644</v>
      </c>
      <c r="S84" s="28">
        <v>14</v>
      </c>
      <c r="T84" s="29">
        <v>6</v>
      </c>
    </row>
    <row r="85" spans="1:20" ht="52.5" customHeight="1" x14ac:dyDescent="0.25">
      <c r="A85" s="157"/>
      <c r="B85" s="49" t="s">
        <v>159</v>
      </c>
      <c r="C85" s="23" t="s">
        <v>2097</v>
      </c>
      <c r="D85" s="24" t="s">
        <v>2098</v>
      </c>
      <c r="E85" s="6" t="s">
        <v>2099</v>
      </c>
      <c r="F85" s="6" t="s">
        <v>2100</v>
      </c>
      <c r="G85" s="6" t="s">
        <v>2101</v>
      </c>
      <c r="H85" s="13" t="s">
        <v>2102</v>
      </c>
      <c r="I85" s="13" t="s">
        <v>2103</v>
      </c>
      <c r="J85" s="13" t="s">
        <v>2104</v>
      </c>
      <c r="K85" s="13" t="s">
        <v>2105</v>
      </c>
      <c r="L85" s="13" t="s">
        <v>2106</v>
      </c>
      <c r="M85" s="13" t="s">
        <v>2107</v>
      </c>
      <c r="N85" s="13" t="s">
        <v>2108</v>
      </c>
      <c r="O85" s="6" t="s">
        <v>2109</v>
      </c>
      <c r="P85" s="45" t="s">
        <v>2110</v>
      </c>
      <c r="Q85" s="45" t="s">
        <v>2111</v>
      </c>
      <c r="R85" s="46" t="s">
        <v>2112</v>
      </c>
      <c r="S85" s="28">
        <v>1</v>
      </c>
      <c r="T85" s="29">
        <v>0</v>
      </c>
    </row>
    <row r="86" spans="1:20" ht="52.5" customHeight="1" x14ac:dyDescent="0.25">
      <c r="A86" s="157"/>
      <c r="B86" s="49" t="s">
        <v>160</v>
      </c>
      <c r="C86" s="14" t="s">
        <v>3645</v>
      </c>
      <c r="D86" s="15" t="s">
        <v>3646</v>
      </c>
      <c r="E86" s="6" t="s">
        <v>956</v>
      </c>
      <c r="F86" s="6" t="s">
        <v>957</v>
      </c>
      <c r="G86" s="6" t="s">
        <v>958</v>
      </c>
      <c r="H86" s="13" t="s">
        <v>959</v>
      </c>
      <c r="I86" s="13" t="s">
        <v>960</v>
      </c>
      <c r="J86" s="13" t="s">
        <v>961</v>
      </c>
      <c r="K86" s="13" t="s">
        <v>962</v>
      </c>
      <c r="L86" s="13" t="s">
        <v>963</v>
      </c>
      <c r="M86" s="13" t="s">
        <v>964</v>
      </c>
      <c r="N86" s="13" t="s">
        <v>965</v>
      </c>
      <c r="O86" s="13" t="s">
        <v>966</v>
      </c>
      <c r="P86" s="45" t="s">
        <v>3647</v>
      </c>
      <c r="Q86" s="45" t="s">
        <v>3648</v>
      </c>
      <c r="R86" s="46" t="s">
        <v>3649</v>
      </c>
      <c r="S86" s="28">
        <v>6</v>
      </c>
      <c r="T86" s="29">
        <v>3</v>
      </c>
    </row>
    <row r="87" spans="1:20" ht="52.5" customHeight="1" x14ac:dyDescent="0.25">
      <c r="A87" s="157"/>
      <c r="B87" s="49" t="s">
        <v>161</v>
      </c>
      <c r="C87" s="14" t="s">
        <v>1021</v>
      </c>
      <c r="D87" s="15" t="s">
        <v>1022</v>
      </c>
      <c r="E87" s="6" t="s">
        <v>1023</v>
      </c>
      <c r="F87" s="6" t="s">
        <v>1024</v>
      </c>
      <c r="G87" s="6" t="s">
        <v>1025</v>
      </c>
      <c r="H87" s="13" t="s">
        <v>1026</v>
      </c>
      <c r="I87" s="13" t="s">
        <v>1027</v>
      </c>
      <c r="J87" s="13" t="s">
        <v>1028</v>
      </c>
      <c r="K87" s="13" t="s">
        <v>1029</v>
      </c>
      <c r="L87" s="13" t="s">
        <v>1030</v>
      </c>
      <c r="M87" s="13" t="s">
        <v>1031</v>
      </c>
      <c r="N87" s="13" t="s">
        <v>1032</v>
      </c>
      <c r="O87" s="13" t="s">
        <v>1033</v>
      </c>
      <c r="P87" s="45" t="s">
        <v>3650</v>
      </c>
      <c r="Q87" s="45" t="s">
        <v>3651</v>
      </c>
      <c r="R87" s="46" t="s">
        <v>3652</v>
      </c>
      <c r="S87" s="28">
        <v>0</v>
      </c>
      <c r="T87" s="29">
        <v>4</v>
      </c>
    </row>
    <row r="88" spans="1:20" ht="52.5" customHeight="1" x14ac:dyDescent="0.25">
      <c r="A88" s="157"/>
      <c r="B88" s="49" t="s">
        <v>162</v>
      </c>
      <c r="C88" s="14" t="s">
        <v>3653</v>
      </c>
      <c r="D88" s="15" t="s">
        <v>3654</v>
      </c>
      <c r="E88" s="6" t="s">
        <v>416</v>
      </c>
      <c r="F88" s="6" t="s">
        <v>417</v>
      </c>
      <c r="G88" s="6" t="s">
        <v>418</v>
      </c>
      <c r="H88" s="13" t="s">
        <v>419</v>
      </c>
      <c r="I88" s="13" t="s">
        <v>420</v>
      </c>
      <c r="J88" s="13" t="s">
        <v>421</v>
      </c>
      <c r="K88" s="13" t="s">
        <v>422</v>
      </c>
      <c r="L88" s="13" t="s">
        <v>423</v>
      </c>
      <c r="M88" s="13" t="s">
        <v>424</v>
      </c>
      <c r="N88" s="6" t="s">
        <v>425</v>
      </c>
      <c r="O88" s="6" t="s">
        <v>1299</v>
      </c>
      <c r="P88" s="45" t="s">
        <v>3655</v>
      </c>
      <c r="Q88" s="45" t="s">
        <v>3656</v>
      </c>
      <c r="R88" s="46" t="s">
        <v>3657</v>
      </c>
      <c r="S88" s="28">
        <v>4</v>
      </c>
      <c r="T88" s="29">
        <v>4</v>
      </c>
    </row>
    <row r="89" spans="1:20" ht="52.5" customHeight="1" x14ac:dyDescent="0.25">
      <c r="A89" s="157"/>
      <c r="B89" s="49" t="s">
        <v>163</v>
      </c>
      <c r="C89" s="14" t="s">
        <v>3658</v>
      </c>
      <c r="D89" s="15" t="s">
        <v>354</v>
      </c>
      <c r="E89" s="6" t="s">
        <v>355</v>
      </c>
      <c r="F89" s="6" t="s">
        <v>356</v>
      </c>
      <c r="G89" s="6" t="s">
        <v>357</v>
      </c>
      <c r="H89" s="13" t="s">
        <v>358</v>
      </c>
      <c r="I89" s="13" t="s">
        <v>359</v>
      </c>
      <c r="J89" s="13" t="s">
        <v>360</v>
      </c>
      <c r="K89" s="13" t="s">
        <v>361</v>
      </c>
      <c r="L89" s="13" t="s">
        <v>362</v>
      </c>
      <c r="M89" s="13" t="s">
        <v>363</v>
      </c>
      <c r="N89" s="13" t="s">
        <v>364</v>
      </c>
      <c r="O89" s="6" t="s">
        <v>365</v>
      </c>
      <c r="P89" s="45" t="s">
        <v>3659</v>
      </c>
      <c r="Q89" s="45" t="s">
        <v>3660</v>
      </c>
      <c r="R89" s="46" t="s">
        <v>3661</v>
      </c>
      <c r="S89" s="28">
        <v>2</v>
      </c>
      <c r="T89" s="29">
        <v>3</v>
      </c>
    </row>
    <row r="90" spans="1:20" ht="52.5" customHeight="1" x14ac:dyDescent="0.25">
      <c r="A90" s="157"/>
      <c r="B90" s="49" t="s">
        <v>164</v>
      </c>
      <c r="C90" s="14" t="s">
        <v>3662</v>
      </c>
      <c r="D90" s="15" t="s">
        <v>3663</v>
      </c>
      <c r="E90" s="6" t="s">
        <v>1663</v>
      </c>
      <c r="F90" s="6" t="s">
        <v>1139</v>
      </c>
      <c r="G90" s="6" t="s">
        <v>1140</v>
      </c>
      <c r="H90" s="13" t="s">
        <v>781</v>
      </c>
      <c r="I90" s="13" t="s">
        <v>782</v>
      </c>
      <c r="J90" s="13" t="s">
        <v>783</v>
      </c>
      <c r="K90" s="13" t="s">
        <v>784</v>
      </c>
      <c r="L90" s="13" t="s">
        <v>785</v>
      </c>
      <c r="M90" s="13" t="s">
        <v>786</v>
      </c>
      <c r="N90" s="13" t="s">
        <v>787</v>
      </c>
      <c r="O90" s="13" t="s">
        <v>788</v>
      </c>
      <c r="P90" s="45" t="s">
        <v>3664</v>
      </c>
      <c r="Q90" s="45" t="s">
        <v>3665</v>
      </c>
      <c r="R90" s="46" t="s">
        <v>3666</v>
      </c>
      <c r="S90" s="28">
        <v>6</v>
      </c>
      <c r="T90" s="29">
        <v>2</v>
      </c>
    </row>
    <row r="91" spans="1:20" ht="52.5" customHeight="1" x14ac:dyDescent="0.25">
      <c r="A91" s="157"/>
      <c r="B91" s="49" t="s">
        <v>165</v>
      </c>
      <c r="C91" s="7" t="s">
        <v>2113</v>
      </c>
      <c r="D91" s="6" t="s">
        <v>2114</v>
      </c>
      <c r="E91" s="6" t="s">
        <v>1664</v>
      </c>
      <c r="F91" s="6" t="s">
        <v>1665</v>
      </c>
      <c r="G91" s="6" t="s">
        <v>1666</v>
      </c>
      <c r="H91" s="6" t="s">
        <v>1667</v>
      </c>
      <c r="I91" s="6" t="s">
        <v>1668</v>
      </c>
      <c r="J91" s="6" t="s">
        <v>1669</v>
      </c>
      <c r="K91" s="6" t="s">
        <v>1670</v>
      </c>
      <c r="L91" s="6" t="s">
        <v>1671</v>
      </c>
      <c r="M91" s="6" t="s">
        <v>1672</v>
      </c>
      <c r="N91" s="6" t="s">
        <v>1673</v>
      </c>
      <c r="O91" s="6" t="s">
        <v>1674</v>
      </c>
      <c r="P91" s="45" t="s">
        <v>2115</v>
      </c>
      <c r="Q91" s="45" t="s">
        <v>2116</v>
      </c>
      <c r="R91" s="46" t="s">
        <v>2117</v>
      </c>
      <c r="S91" s="28">
        <v>4</v>
      </c>
      <c r="T91" s="29">
        <v>0</v>
      </c>
    </row>
    <row r="92" spans="1:20" ht="52.5" customHeight="1" x14ac:dyDescent="0.25">
      <c r="A92" s="157"/>
      <c r="B92" s="49" t="s">
        <v>166</v>
      </c>
      <c r="C92" s="7" t="s">
        <v>1466</v>
      </c>
      <c r="D92" s="6" t="s">
        <v>1467</v>
      </c>
      <c r="E92" s="6" t="s">
        <v>611</v>
      </c>
      <c r="F92" s="6" t="s">
        <v>612</v>
      </c>
      <c r="G92" s="13" t="s">
        <v>613</v>
      </c>
      <c r="H92" s="13" t="s">
        <v>614</v>
      </c>
      <c r="I92" s="13" t="s">
        <v>615</v>
      </c>
      <c r="J92" s="6" t="s">
        <v>616</v>
      </c>
      <c r="K92" s="6" t="s">
        <v>617</v>
      </c>
      <c r="L92" s="6" t="s">
        <v>618</v>
      </c>
      <c r="M92" s="13" t="s">
        <v>619</v>
      </c>
      <c r="N92" s="13" t="s">
        <v>620</v>
      </c>
      <c r="O92" s="6" t="s">
        <v>621</v>
      </c>
      <c r="P92" s="45" t="s">
        <v>3667</v>
      </c>
      <c r="Q92" s="45" t="s">
        <v>3668</v>
      </c>
      <c r="R92" s="46" t="s">
        <v>3669</v>
      </c>
      <c r="S92" s="28">
        <v>6</v>
      </c>
      <c r="T92" s="29">
        <v>3</v>
      </c>
    </row>
    <row r="93" spans="1:20" ht="52.5" customHeight="1" x14ac:dyDescent="0.25">
      <c r="A93" s="157"/>
      <c r="B93" s="49" t="s">
        <v>167</v>
      </c>
      <c r="C93" s="14" t="s">
        <v>3670</v>
      </c>
      <c r="D93" s="15" t="s">
        <v>3671</v>
      </c>
      <c r="E93" s="6" t="s">
        <v>967</v>
      </c>
      <c r="F93" s="6" t="s">
        <v>968</v>
      </c>
      <c r="G93" s="13" t="s">
        <v>969</v>
      </c>
      <c r="H93" s="13" t="s">
        <v>970</v>
      </c>
      <c r="I93" s="13" t="s">
        <v>971</v>
      </c>
      <c r="J93" s="6" t="s">
        <v>972</v>
      </c>
      <c r="K93" s="6" t="s">
        <v>973</v>
      </c>
      <c r="L93" s="6" t="s">
        <v>974</v>
      </c>
      <c r="M93" s="13" t="s">
        <v>975</v>
      </c>
      <c r="N93" s="13" t="s">
        <v>976</v>
      </c>
      <c r="O93" s="13" t="s">
        <v>977</v>
      </c>
      <c r="P93" s="45" t="s">
        <v>3672</v>
      </c>
      <c r="Q93" s="45" t="s">
        <v>3673</v>
      </c>
      <c r="R93" s="46" t="s">
        <v>3674</v>
      </c>
      <c r="S93" s="28">
        <v>2</v>
      </c>
      <c r="T93" s="29">
        <v>3</v>
      </c>
    </row>
    <row r="94" spans="1:20" ht="52.5" customHeight="1" x14ac:dyDescent="0.25">
      <c r="A94" s="157"/>
      <c r="B94" s="49" t="s">
        <v>168</v>
      </c>
      <c r="C94" s="7" t="s">
        <v>3675</v>
      </c>
      <c r="D94" s="6" t="s">
        <v>3676</v>
      </c>
      <c r="E94" s="6" t="s">
        <v>3677</v>
      </c>
      <c r="F94" s="6" t="s">
        <v>3678</v>
      </c>
      <c r="G94" s="6" t="s">
        <v>3679</v>
      </c>
      <c r="H94" s="6" t="s">
        <v>3680</v>
      </c>
      <c r="I94" s="6" t="s">
        <v>3681</v>
      </c>
      <c r="J94" s="6" t="s">
        <v>3682</v>
      </c>
      <c r="K94" s="6" t="s">
        <v>3683</v>
      </c>
      <c r="L94" s="6" t="s">
        <v>3684</v>
      </c>
      <c r="M94" s="6" t="s">
        <v>3685</v>
      </c>
      <c r="N94" s="6" t="s">
        <v>3686</v>
      </c>
      <c r="O94" s="6" t="s">
        <v>3687</v>
      </c>
      <c r="P94" s="45" t="s">
        <v>3688</v>
      </c>
      <c r="Q94" s="45" t="s">
        <v>3689</v>
      </c>
      <c r="R94" s="46" t="s">
        <v>3690</v>
      </c>
      <c r="S94" s="28">
        <v>0</v>
      </c>
      <c r="T94" s="29">
        <v>0</v>
      </c>
    </row>
    <row r="95" spans="1:20" ht="52.5" customHeight="1" thickBot="1" x14ac:dyDescent="0.3">
      <c r="A95" s="158"/>
      <c r="B95" s="44" t="s">
        <v>169</v>
      </c>
      <c r="C95" s="9" t="s">
        <v>2131</v>
      </c>
      <c r="D95" s="16" t="s">
        <v>2132</v>
      </c>
      <c r="E95" s="16" t="s">
        <v>2133</v>
      </c>
      <c r="F95" s="16" t="s">
        <v>2134</v>
      </c>
      <c r="G95" s="16" t="s">
        <v>2135</v>
      </c>
      <c r="H95" s="16" t="s">
        <v>2136</v>
      </c>
      <c r="I95" s="16" t="s">
        <v>2137</v>
      </c>
      <c r="J95" s="16" t="s">
        <v>1951</v>
      </c>
      <c r="K95" s="16" t="s">
        <v>1952</v>
      </c>
      <c r="L95" s="16" t="s">
        <v>1870</v>
      </c>
      <c r="M95" s="16" t="s">
        <v>1871</v>
      </c>
      <c r="N95" s="16" t="s">
        <v>1872</v>
      </c>
      <c r="O95" s="16" t="s">
        <v>1953</v>
      </c>
      <c r="P95" s="62" t="s">
        <v>3691</v>
      </c>
      <c r="Q95" s="62" t="s">
        <v>3692</v>
      </c>
      <c r="R95" s="77" t="s">
        <v>3693</v>
      </c>
      <c r="S95" s="30">
        <v>3</v>
      </c>
      <c r="T95" s="31">
        <v>0</v>
      </c>
    </row>
    <row r="96" spans="1:20" x14ac:dyDescent="0.25">
      <c r="B96" s="59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104"/>
      <c r="T96" s="104"/>
    </row>
    <row r="97" spans="1:1" x14ac:dyDescent="0.25">
      <c r="A97" s="122" t="s">
        <v>170</v>
      </c>
    </row>
    <row r="98" spans="1:1" x14ac:dyDescent="0.25">
      <c r="A98" s="120" t="s">
        <v>171</v>
      </c>
    </row>
    <row r="99" spans="1:1" x14ac:dyDescent="0.25">
      <c r="A99" s="121" t="s">
        <v>172</v>
      </c>
    </row>
    <row r="100" spans="1:1" x14ac:dyDescent="0.25">
      <c r="A100" s="42" t="s">
        <v>173</v>
      </c>
    </row>
  </sheetData>
  <sheetProtection password="DD73" sheet="1" objects="1" scenarios="1"/>
  <mergeCells count="26">
    <mergeCell ref="A9:A23"/>
    <mergeCell ref="I2:L3"/>
    <mergeCell ref="P2:P3"/>
    <mergeCell ref="Q2:Q3"/>
    <mergeCell ref="Q1:R1"/>
    <mergeCell ref="R2:R3"/>
    <mergeCell ref="D3:G3"/>
    <mergeCell ref="A1:B1"/>
    <mergeCell ref="C1:M1"/>
    <mergeCell ref="N1:O1"/>
    <mergeCell ref="C2:C3"/>
    <mergeCell ref="D2:H2"/>
    <mergeCell ref="M2:M3"/>
    <mergeCell ref="N2:N3"/>
    <mergeCell ref="O2:O3"/>
    <mergeCell ref="A76:A80"/>
    <mergeCell ref="A37:A60"/>
    <mergeCell ref="A24:A36"/>
    <mergeCell ref="A81:A95"/>
    <mergeCell ref="A74:A75"/>
    <mergeCell ref="A61:A73"/>
    <mergeCell ref="S1:T6"/>
    <mergeCell ref="A2:A5"/>
    <mergeCell ref="B2:B5"/>
    <mergeCell ref="A6:A7"/>
    <mergeCell ref="V8:W8"/>
  </mergeCells>
  <conditionalFormatting sqref="C96:R9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96:T9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scale="15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Matrice - Complète</vt:lpstr>
      <vt:lpstr>Matrice simpliée</vt:lpstr>
      <vt:lpstr>Entreprises NWT &amp; Nunavut CofM</vt:lpstr>
      <vt:lpstr>Entreprises minières et projets</vt:lpstr>
      <vt:lpstr>Détenteurs Baux miniers</vt:lpstr>
      <vt:lpstr>Détenteurs Claims</vt:lpstr>
      <vt:lpstr>Détenteurs Permits prospection</vt:lpstr>
      <vt:lpstr>Matrice - 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Gauthier</dc:creator>
  <cp:lastModifiedBy>Antoine Gagnon</cp:lastModifiedBy>
  <cp:revision/>
  <dcterms:created xsi:type="dcterms:W3CDTF">2015-01-21T15:27:00Z</dcterms:created>
  <dcterms:modified xsi:type="dcterms:W3CDTF">2017-01-17T16:54:45Z</dcterms:modified>
</cp:coreProperties>
</file>